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7115" windowHeight="11640" activeTab="0"/>
  </bookViews>
  <sheets>
    <sheet name="Лист1" sheetId="1" r:id="rId1"/>
  </sheets>
  <definedNames>
    <definedName name="_xlnm.Print_Area" localSheetId="0">'Лист1'!$A$1:$Q$303</definedName>
  </definedNames>
  <calcPr fullCalcOnLoad="1"/>
</workbook>
</file>

<file path=xl/sharedStrings.xml><?xml version="1.0" encoding="utf-8"?>
<sst xmlns="http://schemas.openxmlformats.org/spreadsheetml/2006/main" count="46" uniqueCount="46">
  <si>
    <t xml:space="preserve">оплачено </t>
  </si>
  <si>
    <t>№ участка</t>
  </si>
  <si>
    <t>400а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</si>
  <si>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</si>
  <si>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</si>
  <si>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</si>
  <si>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</si>
  <si>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</si>
  <si>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</si>
  <si>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</si>
  <si>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</si>
  <si>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</si>
  <si>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</si>
  <si>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</si>
  <si>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</si>
  <si>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30/31</t>
  </si>
  <si>
    <r>
      <rPr>
        <b/>
        <sz val="10"/>
        <color indexed="10"/>
        <rFont val="Tahoma"/>
        <family val="2"/>
      </rPr>
      <t>8</t>
    </r>
    <r>
      <rPr>
        <b/>
        <sz val="10"/>
        <color indexed="8"/>
        <rFont val="Tahoma"/>
        <family val="2"/>
      </rPr>
      <t>/9</t>
    </r>
  </si>
  <si>
    <r>
      <rPr>
        <b/>
        <sz val="10"/>
        <color indexed="10"/>
        <rFont val="Tahoma"/>
        <family val="2"/>
      </rPr>
      <t>20</t>
    </r>
    <r>
      <rPr>
        <b/>
        <sz val="10"/>
        <color indexed="8"/>
        <rFont val="Tahoma"/>
        <family val="2"/>
      </rPr>
      <t>/22</t>
    </r>
  </si>
  <si>
    <r>
      <t>24</t>
    </r>
    <r>
      <rPr>
        <b/>
        <sz val="10"/>
        <color indexed="10"/>
        <rFont val="Tahoma"/>
        <family val="2"/>
      </rPr>
      <t>/25</t>
    </r>
  </si>
  <si>
    <r>
      <t>67/</t>
    </r>
    <r>
      <rPr>
        <b/>
        <sz val="10"/>
        <color indexed="10"/>
        <rFont val="Tahoma"/>
        <family val="2"/>
      </rPr>
      <t>68/69</t>
    </r>
  </si>
  <si>
    <r>
      <t>80</t>
    </r>
    <r>
      <rPr>
        <b/>
        <sz val="10"/>
        <color indexed="10"/>
        <rFont val="Tahoma"/>
        <family val="2"/>
      </rPr>
      <t>/81</t>
    </r>
  </si>
  <si>
    <r>
      <t>83/</t>
    </r>
    <r>
      <rPr>
        <b/>
        <sz val="10"/>
        <color indexed="10"/>
        <rFont val="Tahoma"/>
        <family val="2"/>
      </rPr>
      <t>84</t>
    </r>
  </si>
  <si>
    <r>
      <rPr>
        <b/>
        <sz val="10"/>
        <color indexed="10"/>
        <rFont val="Tahoma"/>
        <family val="2"/>
      </rPr>
      <t>85</t>
    </r>
    <r>
      <rPr>
        <b/>
        <sz val="10"/>
        <color indexed="8"/>
        <rFont val="Tahoma"/>
        <family val="2"/>
      </rPr>
      <t>/86</t>
    </r>
  </si>
  <si>
    <r>
      <rPr>
        <b/>
        <sz val="10"/>
        <color indexed="10"/>
        <rFont val="Tahoma"/>
        <family val="2"/>
      </rPr>
      <t>87</t>
    </r>
    <r>
      <rPr>
        <b/>
        <sz val="10"/>
        <color indexed="8"/>
        <rFont val="Tahoma"/>
        <family val="2"/>
      </rPr>
      <t>/88</t>
    </r>
  </si>
  <si>
    <r>
      <t>97/</t>
    </r>
    <r>
      <rPr>
        <b/>
        <sz val="10"/>
        <color indexed="10"/>
        <rFont val="Tahoma"/>
        <family val="2"/>
      </rPr>
      <t>98</t>
    </r>
  </si>
  <si>
    <r>
      <rPr>
        <b/>
        <sz val="10"/>
        <color indexed="10"/>
        <rFont val="Tahoma"/>
        <family val="2"/>
      </rPr>
      <t>114</t>
    </r>
    <r>
      <rPr>
        <b/>
        <sz val="10"/>
        <color indexed="8"/>
        <rFont val="Tahoma"/>
        <family val="2"/>
      </rPr>
      <t>/129</t>
    </r>
  </si>
  <si>
    <r>
      <t>118/</t>
    </r>
    <r>
      <rPr>
        <b/>
        <sz val="10"/>
        <color indexed="10"/>
        <rFont val="Tahoma"/>
        <family val="2"/>
      </rPr>
      <t>119</t>
    </r>
  </si>
  <si>
    <r>
      <rPr>
        <b/>
        <sz val="10"/>
        <rFont val="Tahoma"/>
        <family val="2"/>
      </rPr>
      <t>126</t>
    </r>
    <r>
      <rPr>
        <b/>
        <sz val="10"/>
        <color indexed="10"/>
        <rFont val="Tahoma"/>
        <family val="2"/>
      </rPr>
      <t>/127</t>
    </r>
  </si>
  <si>
    <r>
      <t>140/</t>
    </r>
    <r>
      <rPr>
        <b/>
        <sz val="10"/>
        <color indexed="10"/>
        <rFont val="Tahoma"/>
        <family val="2"/>
      </rPr>
      <t>141</t>
    </r>
  </si>
  <si>
    <r>
      <rPr>
        <b/>
        <sz val="10"/>
        <color indexed="10"/>
        <rFont val="Tahoma"/>
        <family val="2"/>
      </rPr>
      <t>145</t>
    </r>
    <r>
      <rPr>
        <b/>
        <sz val="10"/>
        <color indexed="8"/>
        <rFont val="Tahoma"/>
        <family val="2"/>
      </rPr>
      <t>/146</t>
    </r>
  </si>
  <si>
    <r>
      <rPr>
        <b/>
        <sz val="10"/>
        <color indexed="10"/>
        <rFont val="Tahoma"/>
        <family val="2"/>
      </rPr>
      <t>150</t>
    </r>
    <r>
      <rPr>
        <b/>
        <sz val="10"/>
        <color indexed="8"/>
        <rFont val="Tahoma"/>
        <family val="2"/>
      </rPr>
      <t>/151</t>
    </r>
  </si>
  <si>
    <r>
      <t>152</t>
    </r>
    <r>
      <rPr>
        <b/>
        <sz val="10"/>
        <color indexed="10"/>
        <rFont val="Tahoma"/>
        <family val="2"/>
      </rPr>
      <t>/153</t>
    </r>
  </si>
  <si>
    <r>
      <t>188/</t>
    </r>
    <r>
      <rPr>
        <b/>
        <sz val="10"/>
        <color indexed="10"/>
        <rFont val="Tahoma"/>
        <family val="2"/>
      </rPr>
      <t>189/190</t>
    </r>
  </si>
  <si>
    <r>
      <t>199/</t>
    </r>
    <r>
      <rPr>
        <b/>
        <sz val="10"/>
        <color indexed="10"/>
        <rFont val="Tahoma"/>
        <family val="2"/>
      </rPr>
      <t>200</t>
    </r>
  </si>
  <si>
    <r>
      <t>216/</t>
    </r>
    <r>
      <rPr>
        <b/>
        <sz val="10"/>
        <color indexed="10"/>
        <rFont val="Tahoma"/>
        <family val="2"/>
      </rPr>
      <t>217</t>
    </r>
  </si>
  <si>
    <r>
      <t>275/</t>
    </r>
    <r>
      <rPr>
        <b/>
        <sz val="10"/>
        <color indexed="10"/>
        <rFont val="Tahoma"/>
        <family val="2"/>
      </rPr>
      <t>450</t>
    </r>
  </si>
  <si>
    <r>
      <t>333/</t>
    </r>
    <r>
      <rPr>
        <b/>
        <sz val="10"/>
        <color indexed="10"/>
        <rFont val="Tahoma"/>
        <family val="2"/>
      </rPr>
      <t>334</t>
    </r>
  </si>
  <si>
    <r>
      <t>346/</t>
    </r>
    <r>
      <rPr>
        <b/>
        <sz val="10"/>
        <color indexed="10"/>
        <rFont val="Tahoma"/>
        <family val="2"/>
      </rPr>
      <t>347</t>
    </r>
  </si>
  <si>
    <r>
      <rPr>
        <b/>
        <sz val="10"/>
        <color indexed="10"/>
        <rFont val="Tahoma"/>
        <family val="2"/>
      </rPr>
      <t>368</t>
    </r>
    <r>
      <rPr>
        <b/>
        <sz val="10"/>
        <color indexed="8"/>
        <rFont val="Tahoma"/>
        <family val="2"/>
      </rPr>
      <t>/369</t>
    </r>
  </si>
  <si>
    <r>
      <t>392/</t>
    </r>
    <r>
      <rPr>
        <b/>
        <sz val="10"/>
        <color indexed="10"/>
        <rFont val="Tahoma"/>
        <family val="2"/>
      </rPr>
      <t>393</t>
    </r>
  </si>
  <si>
    <r>
      <t>417/</t>
    </r>
    <r>
      <rPr>
        <b/>
        <sz val="10"/>
        <color indexed="10"/>
        <rFont val="Tahoma"/>
        <family val="2"/>
      </rPr>
      <t>414</t>
    </r>
  </si>
  <si>
    <r>
      <t>418/</t>
    </r>
    <r>
      <rPr>
        <b/>
        <sz val="10"/>
        <color indexed="10"/>
        <rFont val="Tahoma"/>
        <family val="2"/>
      </rPr>
      <t>419</t>
    </r>
  </si>
  <si>
    <r>
      <t>441/</t>
    </r>
    <r>
      <rPr>
        <b/>
        <sz val="10"/>
        <color indexed="10"/>
        <rFont val="Tahoma"/>
        <family val="2"/>
      </rPr>
      <t>442</t>
    </r>
  </si>
  <si>
    <t>долг с "-"/ переплата с "+"</t>
  </si>
  <si>
    <t>к оплате  долг с "-"/ переплата с "+"</t>
  </si>
  <si>
    <t>долг с "-"/ переплата с "+" на 01.01.2020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</si>
</sst>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[$-1010419]General"/>
    <numFmt numFmtId="175" formatCode="[$-1010419]dd\.mm\.yyyy"/>
    <numFmt numFmtId="176" formatCode="[$-1010419]#,##0.00;\-#,##0.00"/>
    <numFmt numFmtId="177" formatCode="#,##0.0"/>
  </numFmts>
  <fonts count="52">
    <font>
      <sz val="10"/>
      <name val="Arial"/>
      <family val="0"/>
    </font>
    <font>
      <b/>
      <sz val="10"/>
      <color indexed="8"/>
      <name val="Tahoma"/>
      <family val="0"/>
    </font>
    <font>
      <sz val="10"/>
      <color indexed="8"/>
      <name val="Tahoma"/>
      <family val="0"/>
    </font>
    <font>
      <b/>
      <sz val="8"/>
      <color indexed="8"/>
      <name val="Tahoma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1"/>
      <color indexed="8"/>
      <name val="Tahoma"/>
      <family val="2"/>
    </font>
    <font>
      <sz val="10"/>
      <name val="Tahoma"/>
      <family val="2"/>
    </font>
    <font>
      <b/>
      <sz val="10"/>
      <color indexed="10"/>
      <name val="Tahoma"/>
      <family val="2"/>
    </font>
    <font>
      <b/>
      <sz val="10"/>
      <name val="Tahoma"/>
      <family val="2"/>
    </font>
    <font>
      <b/>
      <sz val="11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0"/>
      <color indexed="10"/>
      <name val="Tahoma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Tahoma"/>
      <family val="2"/>
    </font>
    <font>
      <sz val="10"/>
      <color rgb="FFFF0000"/>
      <name val="Tahoma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 wrapText="1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6">
    <xf numFmtId="0" fontId="0" fillId="0" borderId="0" xfId="0" applyAlignment="1">
      <alignment wrapText="1"/>
    </xf>
    <xf numFmtId="0" fontId="1" fillId="33" borderId="0" xfId="0" applyFont="1" applyFill="1" applyBorder="1" applyAlignment="1">
      <alignment vertical="top" wrapText="1"/>
    </xf>
    <xf numFmtId="176" fontId="2" fillId="0" borderId="10" xfId="0" applyNumberFormat="1" applyFont="1" applyFill="1" applyBorder="1" applyAlignment="1">
      <alignment vertical="top" wrapText="1"/>
    </xf>
    <xf numFmtId="0" fontId="3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6" fillId="34" borderId="10" xfId="0" applyFont="1" applyFill="1" applyBorder="1" applyAlignment="1">
      <alignment vertical="center" wrapText="1"/>
    </xf>
    <xf numFmtId="0" fontId="4" fillId="35" borderId="0" xfId="0" applyFont="1" applyFill="1" applyBorder="1" applyAlignment="1">
      <alignment horizontal="center" wrapText="1"/>
    </xf>
    <xf numFmtId="3" fontId="4" fillId="35" borderId="0" xfId="0" applyNumberFormat="1" applyFont="1" applyFill="1" applyBorder="1" applyAlignment="1">
      <alignment wrapText="1"/>
    </xf>
    <xf numFmtId="0" fontId="0" fillId="35" borderId="0" xfId="0" applyFill="1" applyBorder="1" applyAlignment="1">
      <alignment wrapText="1"/>
    </xf>
    <xf numFmtId="0" fontId="4" fillId="35" borderId="0" xfId="0" applyFont="1" applyFill="1" applyBorder="1" applyAlignment="1">
      <alignment horizontal="left" wrapText="1"/>
    </xf>
    <xf numFmtId="176" fontId="7" fillId="0" borderId="10" xfId="0" applyNumberFormat="1" applyFont="1" applyFill="1" applyBorder="1" applyAlignment="1">
      <alignment vertical="top" wrapText="1"/>
    </xf>
    <xf numFmtId="0" fontId="48" fillId="0" borderId="0" xfId="0" applyFont="1" applyAlignment="1">
      <alignment wrapText="1"/>
    </xf>
    <xf numFmtId="4" fontId="5" fillId="36" borderId="10" xfId="0" applyNumberFormat="1" applyFont="1" applyFill="1" applyBorder="1" applyAlignment="1">
      <alignment wrapText="1"/>
    </xf>
    <xf numFmtId="0" fontId="1" fillId="34" borderId="11" xfId="0" applyFont="1" applyFill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Font="1" applyAlignment="1">
      <alignment wrapText="1"/>
    </xf>
    <xf numFmtId="176" fontId="49" fillId="0" borderId="10" xfId="0" applyNumberFormat="1" applyFont="1" applyFill="1" applyBorder="1" applyAlignment="1">
      <alignment vertical="top" wrapText="1"/>
    </xf>
    <xf numFmtId="0" fontId="50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top" wrapText="1"/>
    </xf>
    <xf numFmtId="0" fontId="49" fillId="0" borderId="10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horizontal="center" vertical="top" wrapText="1"/>
    </xf>
    <xf numFmtId="0" fontId="1" fillId="35" borderId="10" xfId="0" applyFont="1" applyFill="1" applyBorder="1" applyAlignment="1">
      <alignment horizontal="center" vertical="top" wrapText="1"/>
    </xf>
    <xf numFmtId="176" fontId="10" fillId="34" borderId="11" xfId="0" applyNumberFormat="1" applyFont="1" applyFill="1" applyBorder="1" applyAlignment="1">
      <alignment vertical="center" wrapText="1"/>
    </xf>
    <xf numFmtId="176" fontId="10" fillId="34" borderId="10" xfId="0" applyNumberFormat="1" applyFont="1" applyFill="1" applyBorder="1" applyAlignment="1">
      <alignment vertical="center" wrapText="1"/>
    </xf>
    <xf numFmtId="4" fontId="5" fillId="34" borderId="10" xfId="0" applyNumberFormat="1" applyFont="1" applyFill="1" applyBorder="1" applyAlignment="1">
      <alignment vertical="center" wrapText="1"/>
    </xf>
    <xf numFmtId="4" fontId="0" fillId="0" borderId="0" xfId="0" applyNumberFormat="1" applyAlignment="1">
      <alignment wrapText="1"/>
    </xf>
    <xf numFmtId="0" fontId="5" fillId="0" borderId="10" xfId="0" applyFont="1" applyBorder="1" applyAlignment="1">
      <alignment wrapText="1"/>
    </xf>
    <xf numFmtId="0" fontId="0" fillId="0" borderId="12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0" borderId="0" xfId="0" applyFont="1" applyFill="1" applyBorder="1" applyAlignment="1">
      <alignment vertical="top" wrapText="1"/>
    </xf>
    <xf numFmtId="0" fontId="51" fillId="35" borderId="0" xfId="0" applyFont="1" applyFill="1" applyBorder="1" applyAlignment="1">
      <alignment horizontal="center" wrapText="1"/>
    </xf>
    <xf numFmtId="0" fontId="48" fillId="0" borderId="12" xfId="0" applyFont="1" applyBorder="1" applyAlignment="1">
      <alignment horizontal="left" vertical="top" wrapText="1"/>
    </xf>
    <xf numFmtId="0" fontId="48" fillId="0" borderId="0" xfId="0" applyFont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S303"/>
  <sheetViews>
    <sheetView showGridLines="0" tabSelected="1" view="pageBreakPreview" zoomScaleSheetLayoutView="100" zoomScalePageLayoutView="0" workbookViewId="0" topLeftCell="A1">
      <pane ySplit="1" topLeftCell="A134" activePane="bottomLeft" state="frozen"/>
      <selection pane="topLeft" activeCell="A1" sqref="A1"/>
      <selection pane="bottomLeft" activeCell="D151" sqref="D151"/>
    </sheetView>
  </sheetViews>
  <sheetFormatPr defaultColWidth="9.140625" defaultRowHeight="12.75"/>
  <cols>
    <col min="1" max="1" width="11.57421875" style="0" customWidth="1"/>
    <col min="2" max="2" width="16.00390625" style="0" customWidth="1"/>
    <col min="3" max="3" width="13.140625" style="0" customWidth="1"/>
    <col min="4" max="4" width="12.7109375" style="0" customWidth="1"/>
    <col min="5" max="5" width="0.13671875" style="0" customWidth="1"/>
    <col min="6" max="6" width="8.00390625" style="0" hidden="1" customWidth="1"/>
    <col min="7" max="7" width="6.8515625" style="0" hidden="1" customWidth="1"/>
    <col min="8" max="8" width="7.8515625" style="0" hidden="1" customWidth="1"/>
    <col min="9" max="9" width="7.28125" style="0" hidden="1" customWidth="1"/>
    <col min="10" max="10" width="8.57421875" style="0" hidden="1" customWidth="1"/>
    <col min="11" max="11" width="9.7109375" style="0" hidden="1" customWidth="1"/>
    <col min="12" max="12" width="9.421875" style="0" hidden="1" customWidth="1"/>
    <col min="13" max="13" width="8.57421875" style="0" hidden="1" customWidth="1"/>
    <col min="14" max="14" width="8.7109375" style="0" hidden="1" customWidth="1"/>
    <col min="15" max="15" width="16.28125" style="0" customWidth="1"/>
    <col min="16" max="16" width="12.28125" style="0" customWidth="1"/>
    <col min="17" max="17" width="15.7109375" style="0" customWidth="1"/>
    <col min="18" max="18" width="13.7109375" style="0" customWidth="1"/>
  </cols>
  <sheetData>
    <row r="1" spans="1:17" ht="66" customHeight="1">
      <c r="A1" s="6" t="s">
        <v>1</v>
      </c>
      <c r="B1" s="15" t="s">
        <v>45</v>
      </c>
      <c r="C1" s="4" t="s">
        <v>3</v>
      </c>
      <c r="D1" s="4" t="s">
        <v>4</v>
      </c>
      <c r="E1" s="4" t="s">
        <v>5</v>
      </c>
      <c r="F1" s="4" t="s">
        <v>6</v>
      </c>
      <c r="G1" s="4" t="s">
        <v>7</v>
      </c>
      <c r="H1" s="4" t="s">
        <v>8</v>
      </c>
      <c r="I1" s="4" t="s">
        <v>9</v>
      </c>
      <c r="J1" s="4" t="s">
        <v>10</v>
      </c>
      <c r="K1" s="4" t="s">
        <v>11</v>
      </c>
      <c r="L1" s="4" t="s">
        <v>12</v>
      </c>
      <c r="M1" s="4" t="s">
        <v>13</v>
      </c>
      <c r="N1" s="4" t="s">
        <v>14</v>
      </c>
      <c r="O1" s="3" t="s">
        <v>44</v>
      </c>
      <c r="P1" s="4" t="s">
        <v>0</v>
      </c>
      <c r="Q1" s="5" t="s">
        <v>43</v>
      </c>
    </row>
    <row r="2" spans="1:17" ht="15">
      <c r="A2" s="20">
        <v>5</v>
      </c>
      <c r="B2" s="29">
        <v>8.97</v>
      </c>
      <c r="C2" s="29">
        <v>0</v>
      </c>
      <c r="D2" s="29">
        <v>0</v>
      </c>
      <c r="E2" s="2"/>
      <c r="F2" s="2"/>
      <c r="G2" s="2"/>
      <c r="H2" s="2"/>
      <c r="I2" s="2"/>
      <c r="J2" s="2"/>
      <c r="K2" s="2"/>
      <c r="L2" s="2"/>
      <c r="M2" s="2"/>
      <c r="N2" s="2"/>
      <c r="O2" s="14">
        <f>SUM(B2:N2)</f>
        <v>8.97</v>
      </c>
      <c r="P2" s="14">
        <v>0</v>
      </c>
      <c r="Q2" s="14">
        <f>O2+P2</f>
        <v>8.97</v>
      </c>
    </row>
    <row r="3" spans="1:17" ht="15">
      <c r="A3" s="20">
        <v>6</v>
      </c>
      <c r="B3" s="29">
        <v>-2209.16</v>
      </c>
      <c r="C3" s="29">
        <v>-1122.42</v>
      </c>
      <c r="D3" s="29">
        <v>-1286.64</v>
      </c>
      <c r="E3" s="2"/>
      <c r="F3" s="2"/>
      <c r="G3" s="2"/>
      <c r="H3" s="2"/>
      <c r="I3" s="2"/>
      <c r="J3" s="2"/>
      <c r="K3" s="2"/>
      <c r="L3" s="2"/>
      <c r="M3" s="2"/>
      <c r="N3" s="2"/>
      <c r="O3" s="14">
        <f aca="true" t="shared" si="0" ref="O3:O66">SUM(B3:N3)</f>
        <v>-4618.22</v>
      </c>
      <c r="P3" s="14">
        <v>3601</v>
      </c>
      <c r="Q3" s="14">
        <f aca="true" t="shared" si="1" ref="Q3:Q66">O3+P3</f>
        <v>-1017.2200000000003</v>
      </c>
    </row>
    <row r="4" spans="1:17" ht="15">
      <c r="A4" s="20">
        <v>7</v>
      </c>
      <c r="B4" s="29">
        <v>-1677.56</v>
      </c>
      <c r="C4" s="29">
        <v>0</v>
      </c>
      <c r="D4" s="29">
        <v>0</v>
      </c>
      <c r="E4" s="2"/>
      <c r="F4" s="2"/>
      <c r="G4" s="2"/>
      <c r="H4" s="2"/>
      <c r="I4" s="2"/>
      <c r="J4" s="2"/>
      <c r="K4" s="2"/>
      <c r="L4" s="2"/>
      <c r="M4" s="2"/>
      <c r="N4" s="2"/>
      <c r="O4" s="14">
        <f t="shared" si="0"/>
        <v>-1677.56</v>
      </c>
      <c r="P4" s="14">
        <v>0</v>
      </c>
      <c r="Q4" s="14">
        <f t="shared" si="1"/>
        <v>-1677.56</v>
      </c>
    </row>
    <row r="5" spans="1:17" ht="15">
      <c r="A5" s="21" t="s">
        <v>16</v>
      </c>
      <c r="B5" s="29">
        <v>187.24</v>
      </c>
      <c r="C5" s="29">
        <v>0</v>
      </c>
      <c r="D5" s="29">
        <v>0</v>
      </c>
      <c r="E5" s="2"/>
      <c r="F5" s="2"/>
      <c r="G5" s="2"/>
      <c r="H5" s="2"/>
      <c r="I5" s="2"/>
      <c r="J5" s="2"/>
      <c r="K5" s="2"/>
      <c r="L5" s="2"/>
      <c r="M5" s="2"/>
      <c r="N5" s="2"/>
      <c r="O5" s="14">
        <f t="shared" si="0"/>
        <v>187.24</v>
      </c>
      <c r="P5" s="14">
        <v>0</v>
      </c>
      <c r="Q5" s="14">
        <f t="shared" si="1"/>
        <v>187.24</v>
      </c>
    </row>
    <row r="6" spans="1:17" ht="15">
      <c r="A6" s="20">
        <v>11</v>
      </c>
      <c r="B6" s="29">
        <v>-2078.71</v>
      </c>
      <c r="C6" s="29">
        <v>-178.26</v>
      </c>
      <c r="D6" s="29">
        <v>-233.58</v>
      </c>
      <c r="E6" s="2"/>
      <c r="F6" s="2"/>
      <c r="G6" s="2"/>
      <c r="H6" s="2"/>
      <c r="I6" s="2"/>
      <c r="J6" s="2"/>
      <c r="K6" s="2"/>
      <c r="L6" s="2"/>
      <c r="M6" s="2"/>
      <c r="N6" s="2"/>
      <c r="O6" s="14">
        <f t="shared" si="0"/>
        <v>-2490.55</v>
      </c>
      <c r="P6" s="14">
        <v>0</v>
      </c>
      <c r="Q6" s="14">
        <f t="shared" si="1"/>
        <v>-2490.55</v>
      </c>
    </row>
    <row r="7" spans="1:17" ht="15">
      <c r="A7" s="20">
        <v>13</v>
      </c>
      <c r="B7" s="29">
        <v>-1905.6</v>
      </c>
      <c r="C7" s="29">
        <v>-38.01</v>
      </c>
      <c r="D7" s="29">
        <v>-40.8</v>
      </c>
      <c r="E7" s="2"/>
      <c r="F7" s="2"/>
      <c r="G7" s="2"/>
      <c r="H7" s="2"/>
      <c r="I7" s="2"/>
      <c r="J7" s="2"/>
      <c r="K7" s="2"/>
      <c r="L7" s="2"/>
      <c r="M7" s="2"/>
      <c r="N7" s="2"/>
      <c r="O7" s="14">
        <f t="shared" si="0"/>
        <v>-1984.4099999999999</v>
      </c>
      <c r="P7" s="14">
        <v>1950</v>
      </c>
      <c r="Q7" s="14">
        <f t="shared" si="1"/>
        <v>-34.409999999999854</v>
      </c>
    </row>
    <row r="8" spans="1:17" ht="15">
      <c r="A8" s="20">
        <v>17</v>
      </c>
      <c r="B8" s="29">
        <v>-91.14</v>
      </c>
      <c r="C8" s="29">
        <v>0</v>
      </c>
      <c r="D8" s="29">
        <v>0</v>
      </c>
      <c r="E8" s="2"/>
      <c r="F8" s="2"/>
      <c r="G8" s="2"/>
      <c r="H8" s="2"/>
      <c r="I8" s="2"/>
      <c r="J8" s="2"/>
      <c r="K8" s="2"/>
      <c r="L8" s="2"/>
      <c r="M8" s="2"/>
      <c r="N8" s="2"/>
      <c r="O8" s="14">
        <f t="shared" si="0"/>
        <v>-91.14</v>
      </c>
      <c r="P8" s="14">
        <v>0</v>
      </c>
      <c r="Q8" s="14">
        <f t="shared" si="1"/>
        <v>-91.14</v>
      </c>
    </row>
    <row r="9" spans="1:17" ht="15">
      <c r="A9" s="20">
        <v>18</v>
      </c>
      <c r="B9" s="29">
        <v>1446.57</v>
      </c>
      <c r="C9" s="29">
        <v>0</v>
      </c>
      <c r="D9" s="29">
        <v>0</v>
      </c>
      <c r="E9" s="2"/>
      <c r="F9" s="2"/>
      <c r="G9" s="2"/>
      <c r="H9" s="2"/>
      <c r="I9" s="2"/>
      <c r="J9" s="2"/>
      <c r="K9" s="2"/>
      <c r="L9" s="2"/>
      <c r="M9" s="2"/>
      <c r="N9" s="2"/>
      <c r="O9" s="14">
        <f t="shared" si="0"/>
        <v>1446.57</v>
      </c>
      <c r="P9" s="14">
        <v>0</v>
      </c>
      <c r="Q9" s="14">
        <f t="shared" si="1"/>
        <v>1446.57</v>
      </c>
    </row>
    <row r="10" spans="1:17" ht="15">
      <c r="A10" s="20">
        <v>19</v>
      </c>
      <c r="B10" s="29">
        <v>-465.74</v>
      </c>
      <c r="C10" s="29">
        <v>-995.49</v>
      </c>
      <c r="D10" s="29">
        <v>-769.11</v>
      </c>
      <c r="E10" s="2"/>
      <c r="F10" s="2"/>
      <c r="G10" s="2"/>
      <c r="H10" s="2"/>
      <c r="I10" s="2"/>
      <c r="J10" s="2"/>
      <c r="K10" s="2"/>
      <c r="L10" s="2"/>
      <c r="M10" s="2"/>
      <c r="N10" s="2"/>
      <c r="O10" s="14">
        <f t="shared" si="0"/>
        <v>-2230.34</v>
      </c>
      <c r="P10" s="14">
        <v>30000</v>
      </c>
      <c r="Q10" s="14">
        <f t="shared" si="1"/>
        <v>27769.66</v>
      </c>
    </row>
    <row r="11" spans="1:18" ht="15">
      <c r="A11" s="20" t="s">
        <v>17</v>
      </c>
      <c r="B11" s="29">
        <v>-19892.25</v>
      </c>
      <c r="C11" s="29">
        <v>-27367.53</v>
      </c>
      <c r="D11" s="29">
        <v>-43465.83</v>
      </c>
      <c r="E11" s="2"/>
      <c r="F11" s="2"/>
      <c r="G11" s="2"/>
      <c r="H11" s="2"/>
      <c r="I11" s="2"/>
      <c r="J11" s="2"/>
      <c r="K11" s="2"/>
      <c r="L11" s="2"/>
      <c r="M11" s="2"/>
      <c r="N11" s="2"/>
      <c r="O11" s="14">
        <f t="shared" si="0"/>
        <v>-90725.61</v>
      </c>
      <c r="P11" s="14">
        <v>20000</v>
      </c>
      <c r="Q11" s="14">
        <f t="shared" si="1"/>
        <v>-70725.61</v>
      </c>
      <c r="R11" s="28"/>
    </row>
    <row r="12" spans="1:17" ht="15">
      <c r="A12" s="20">
        <v>23</v>
      </c>
      <c r="B12" s="29">
        <v>-16.18</v>
      </c>
      <c r="C12" s="29">
        <v>0</v>
      </c>
      <c r="D12" s="29">
        <v>0</v>
      </c>
      <c r="E12" s="2"/>
      <c r="F12" s="2"/>
      <c r="G12" s="2"/>
      <c r="H12" s="2"/>
      <c r="I12" s="2"/>
      <c r="J12" s="2"/>
      <c r="K12" s="2"/>
      <c r="L12" s="2"/>
      <c r="M12" s="2"/>
      <c r="N12" s="2"/>
      <c r="O12" s="14">
        <f t="shared" si="0"/>
        <v>-16.18</v>
      </c>
      <c r="P12" s="14">
        <v>0</v>
      </c>
      <c r="Q12" s="14">
        <f t="shared" si="1"/>
        <v>-16.18</v>
      </c>
    </row>
    <row r="13" spans="1:17" ht="15">
      <c r="A13" s="20" t="s">
        <v>18</v>
      </c>
      <c r="B13" s="29">
        <v>-316.44</v>
      </c>
      <c r="C13" s="29">
        <v>0</v>
      </c>
      <c r="D13" s="29">
        <v>0</v>
      </c>
      <c r="E13" s="2"/>
      <c r="F13" s="2"/>
      <c r="G13" s="2"/>
      <c r="H13" s="2"/>
      <c r="I13" s="2"/>
      <c r="J13" s="2"/>
      <c r="K13" s="2"/>
      <c r="L13" s="2"/>
      <c r="M13" s="2"/>
      <c r="N13" s="2"/>
      <c r="O13" s="14">
        <f t="shared" si="0"/>
        <v>-316.44</v>
      </c>
      <c r="P13" s="14">
        <v>0</v>
      </c>
      <c r="Q13" s="14">
        <f t="shared" si="1"/>
        <v>-316.44</v>
      </c>
    </row>
    <row r="14" spans="1:17" ht="15">
      <c r="A14" s="20">
        <v>27</v>
      </c>
      <c r="B14" s="29">
        <v>10807.65</v>
      </c>
      <c r="C14" s="29">
        <v>0</v>
      </c>
      <c r="D14" s="29">
        <v>0</v>
      </c>
      <c r="E14" s="2"/>
      <c r="F14" s="2"/>
      <c r="G14" s="2"/>
      <c r="H14" s="2"/>
      <c r="I14" s="2"/>
      <c r="J14" s="2"/>
      <c r="K14" s="2"/>
      <c r="L14" s="2"/>
      <c r="M14" s="2"/>
      <c r="N14" s="2"/>
      <c r="O14" s="14">
        <f t="shared" si="0"/>
        <v>10807.65</v>
      </c>
      <c r="P14" s="14">
        <v>0</v>
      </c>
      <c r="Q14" s="14">
        <f t="shared" si="1"/>
        <v>10807.65</v>
      </c>
    </row>
    <row r="15" spans="1:17" ht="15">
      <c r="A15" s="20" t="s">
        <v>15</v>
      </c>
      <c r="B15" s="29">
        <v>64.46</v>
      </c>
      <c r="C15" s="29">
        <v>-31.86</v>
      </c>
      <c r="D15" s="29">
        <v>-42.48</v>
      </c>
      <c r="E15" s="2"/>
      <c r="F15" s="2"/>
      <c r="G15" s="2"/>
      <c r="H15" s="2"/>
      <c r="I15" s="2"/>
      <c r="J15" s="2"/>
      <c r="K15" s="2"/>
      <c r="L15" s="2"/>
      <c r="M15" s="2"/>
      <c r="N15" s="2"/>
      <c r="O15" s="14">
        <f t="shared" si="0"/>
        <v>-9.880000000000003</v>
      </c>
      <c r="P15" s="14">
        <v>0</v>
      </c>
      <c r="Q15" s="14">
        <f t="shared" si="1"/>
        <v>-9.880000000000003</v>
      </c>
    </row>
    <row r="16" spans="1:17" ht="15">
      <c r="A16" s="20">
        <v>32</v>
      </c>
      <c r="B16" s="29">
        <v>-2720.92</v>
      </c>
      <c r="C16" s="29">
        <v>0</v>
      </c>
      <c r="D16" s="29">
        <v>-74.34</v>
      </c>
      <c r="E16" s="2"/>
      <c r="F16" s="2"/>
      <c r="G16" s="2"/>
      <c r="H16" s="2"/>
      <c r="I16" s="2"/>
      <c r="J16" s="2"/>
      <c r="K16" s="2"/>
      <c r="L16" s="2"/>
      <c r="M16" s="2"/>
      <c r="N16" s="2"/>
      <c r="O16" s="14">
        <f t="shared" si="0"/>
        <v>-2795.26</v>
      </c>
      <c r="P16" s="14">
        <v>2720.92</v>
      </c>
      <c r="Q16" s="14">
        <f t="shared" si="1"/>
        <v>-74.34000000000015</v>
      </c>
    </row>
    <row r="17" spans="1:17" ht="15">
      <c r="A17" s="20">
        <v>33</v>
      </c>
      <c r="B17" s="29">
        <v>-863.57</v>
      </c>
      <c r="C17" s="29">
        <v>0</v>
      </c>
      <c r="D17" s="29">
        <v>-888.69</v>
      </c>
      <c r="E17" s="2"/>
      <c r="F17" s="2"/>
      <c r="G17" s="2"/>
      <c r="H17" s="2"/>
      <c r="I17" s="2"/>
      <c r="J17" s="2"/>
      <c r="K17" s="2"/>
      <c r="L17" s="2"/>
      <c r="M17" s="2"/>
      <c r="N17" s="2"/>
      <c r="O17" s="14">
        <f t="shared" si="0"/>
        <v>-1752.2600000000002</v>
      </c>
      <c r="P17" s="14">
        <v>0</v>
      </c>
      <c r="Q17" s="14">
        <f t="shared" si="1"/>
        <v>-1752.2600000000002</v>
      </c>
    </row>
    <row r="18" spans="1:17" ht="15">
      <c r="A18" s="20">
        <v>35</v>
      </c>
      <c r="B18" s="29">
        <v>-2781.05</v>
      </c>
      <c r="C18" s="29">
        <v>-131.88</v>
      </c>
      <c r="D18" s="29">
        <v>-146.43</v>
      </c>
      <c r="E18" s="2"/>
      <c r="F18" s="2"/>
      <c r="G18" s="2"/>
      <c r="H18" s="2"/>
      <c r="I18" s="2"/>
      <c r="J18" s="2"/>
      <c r="K18" s="2"/>
      <c r="L18" s="2"/>
      <c r="M18" s="2"/>
      <c r="N18" s="2"/>
      <c r="O18" s="14">
        <f t="shared" si="0"/>
        <v>-3059.36</v>
      </c>
      <c r="P18" s="14">
        <v>3000</v>
      </c>
      <c r="Q18" s="14">
        <f t="shared" si="1"/>
        <v>-59.36000000000013</v>
      </c>
    </row>
    <row r="19" spans="1:17" ht="15">
      <c r="A19" s="20">
        <v>36</v>
      </c>
      <c r="B19" s="29">
        <v>1371.2</v>
      </c>
      <c r="C19" s="29">
        <v>0</v>
      </c>
      <c r="D19" s="29">
        <v>0</v>
      </c>
      <c r="E19" s="2"/>
      <c r="F19" s="2"/>
      <c r="G19" s="2"/>
      <c r="H19" s="2"/>
      <c r="I19" s="2"/>
      <c r="J19" s="2"/>
      <c r="K19" s="2"/>
      <c r="L19" s="2"/>
      <c r="M19" s="2"/>
      <c r="N19" s="2"/>
      <c r="O19" s="14">
        <f t="shared" si="0"/>
        <v>1371.2</v>
      </c>
      <c r="P19" s="14">
        <v>0</v>
      </c>
      <c r="Q19" s="14">
        <f t="shared" si="1"/>
        <v>1371.2</v>
      </c>
    </row>
    <row r="20" spans="1:17" ht="15">
      <c r="A20" s="20">
        <v>37</v>
      </c>
      <c r="B20" s="29">
        <v>336.94</v>
      </c>
      <c r="C20" s="29">
        <v>0</v>
      </c>
      <c r="D20" s="29">
        <v>0</v>
      </c>
      <c r="E20" s="2"/>
      <c r="F20" s="2"/>
      <c r="G20" s="2"/>
      <c r="H20" s="2"/>
      <c r="I20" s="2"/>
      <c r="J20" s="2"/>
      <c r="K20" s="2"/>
      <c r="L20" s="2"/>
      <c r="M20" s="2"/>
      <c r="N20" s="2"/>
      <c r="O20" s="14">
        <f t="shared" si="0"/>
        <v>336.94</v>
      </c>
      <c r="P20" s="14">
        <v>0</v>
      </c>
      <c r="Q20" s="14">
        <f t="shared" si="1"/>
        <v>336.94</v>
      </c>
    </row>
    <row r="21" spans="1:17" ht="15">
      <c r="A21" s="20">
        <v>38</v>
      </c>
      <c r="B21" s="29">
        <v>-6.1</v>
      </c>
      <c r="C21" s="29">
        <v>0</v>
      </c>
      <c r="D21" s="29">
        <v>0</v>
      </c>
      <c r="E21" s="2"/>
      <c r="F21" s="2"/>
      <c r="G21" s="2"/>
      <c r="H21" s="2"/>
      <c r="I21" s="2"/>
      <c r="J21" s="2"/>
      <c r="K21" s="2"/>
      <c r="L21" s="12"/>
      <c r="M21" s="2"/>
      <c r="N21" s="2"/>
      <c r="O21" s="14">
        <f t="shared" si="0"/>
        <v>-6.1</v>
      </c>
      <c r="P21" s="14">
        <v>0</v>
      </c>
      <c r="Q21" s="14">
        <f t="shared" si="1"/>
        <v>-6.1</v>
      </c>
    </row>
    <row r="22" spans="1:17" ht="15">
      <c r="A22" s="20">
        <v>40</v>
      </c>
      <c r="B22" s="29">
        <v>-268.96</v>
      </c>
      <c r="C22" s="29">
        <v>0</v>
      </c>
      <c r="D22" s="29">
        <v>0</v>
      </c>
      <c r="E22" s="2"/>
      <c r="F22" s="2"/>
      <c r="G22" s="2"/>
      <c r="H22" s="2"/>
      <c r="I22" s="2"/>
      <c r="J22" s="2"/>
      <c r="K22" s="2"/>
      <c r="L22" s="2"/>
      <c r="M22" s="2"/>
      <c r="N22" s="2"/>
      <c r="O22" s="14">
        <f t="shared" si="0"/>
        <v>-268.96</v>
      </c>
      <c r="P22" s="14">
        <v>0</v>
      </c>
      <c r="Q22" s="14">
        <f t="shared" si="1"/>
        <v>-268.96</v>
      </c>
    </row>
    <row r="23" spans="1:17" ht="15">
      <c r="A23" s="20">
        <v>42</v>
      </c>
      <c r="B23" s="29">
        <v>156.38</v>
      </c>
      <c r="C23" s="29">
        <v>-48.63</v>
      </c>
      <c r="D23" s="29">
        <v>-62.04</v>
      </c>
      <c r="E23" s="2"/>
      <c r="F23" s="2"/>
      <c r="G23" s="2"/>
      <c r="H23" s="2"/>
      <c r="I23" s="2"/>
      <c r="J23" s="2"/>
      <c r="K23" s="2"/>
      <c r="L23" s="2"/>
      <c r="M23" s="2"/>
      <c r="N23" s="2"/>
      <c r="O23" s="14">
        <f t="shared" si="0"/>
        <v>45.71</v>
      </c>
      <c r="P23" s="14">
        <v>0</v>
      </c>
      <c r="Q23" s="14">
        <f t="shared" si="1"/>
        <v>45.71</v>
      </c>
    </row>
    <row r="24" spans="1:17" ht="15">
      <c r="A24" s="20">
        <v>43</v>
      </c>
      <c r="B24" s="29">
        <v>-4</v>
      </c>
      <c r="C24" s="29">
        <v>0</v>
      </c>
      <c r="D24" s="29">
        <v>0</v>
      </c>
      <c r="E24" s="2"/>
      <c r="F24" s="2"/>
      <c r="G24" s="2"/>
      <c r="H24" s="2"/>
      <c r="I24" s="2"/>
      <c r="J24" s="2"/>
      <c r="K24" s="2"/>
      <c r="L24" s="2"/>
      <c r="M24" s="2"/>
      <c r="N24" s="2"/>
      <c r="O24" s="14">
        <f t="shared" si="0"/>
        <v>-4</v>
      </c>
      <c r="P24" s="14">
        <v>0</v>
      </c>
      <c r="Q24" s="14">
        <f t="shared" si="1"/>
        <v>-4</v>
      </c>
    </row>
    <row r="25" spans="1:17" ht="15">
      <c r="A25" s="20">
        <v>46</v>
      </c>
      <c r="B25" s="29">
        <v>564.12</v>
      </c>
      <c r="C25" s="29">
        <v>0</v>
      </c>
      <c r="D25" s="29">
        <v>0</v>
      </c>
      <c r="E25" s="2"/>
      <c r="F25" s="2"/>
      <c r="G25" s="2"/>
      <c r="H25" s="2"/>
      <c r="I25" s="2"/>
      <c r="J25" s="2"/>
      <c r="K25" s="2"/>
      <c r="L25" s="2"/>
      <c r="M25" s="2"/>
      <c r="N25" s="2"/>
      <c r="O25" s="14">
        <f t="shared" si="0"/>
        <v>564.12</v>
      </c>
      <c r="P25" s="14">
        <v>0</v>
      </c>
      <c r="Q25" s="14">
        <f t="shared" si="1"/>
        <v>564.12</v>
      </c>
    </row>
    <row r="26" spans="1:17" ht="15">
      <c r="A26" s="20">
        <v>48</v>
      </c>
      <c r="B26" s="29">
        <v>-4</v>
      </c>
      <c r="C26" s="29">
        <v>0</v>
      </c>
      <c r="D26" s="29">
        <v>0</v>
      </c>
      <c r="E26" s="2"/>
      <c r="F26" s="2"/>
      <c r="G26" s="2"/>
      <c r="H26" s="2"/>
      <c r="I26" s="2"/>
      <c r="J26" s="2"/>
      <c r="K26" s="2"/>
      <c r="L26" s="2"/>
      <c r="M26" s="2"/>
      <c r="N26" s="2"/>
      <c r="O26" s="14">
        <f t="shared" si="0"/>
        <v>-4</v>
      </c>
      <c r="P26" s="14">
        <v>0</v>
      </c>
      <c r="Q26" s="14">
        <f t="shared" si="1"/>
        <v>-4</v>
      </c>
    </row>
    <row r="27" spans="1:17" ht="15">
      <c r="A27" s="20">
        <v>49</v>
      </c>
      <c r="B27" s="29">
        <v>-332.29</v>
      </c>
      <c r="C27" s="29">
        <v>0</v>
      </c>
      <c r="D27" s="29">
        <v>0</v>
      </c>
      <c r="E27" s="2"/>
      <c r="F27" s="2"/>
      <c r="G27" s="2"/>
      <c r="H27" s="2"/>
      <c r="I27" s="2"/>
      <c r="J27" s="2"/>
      <c r="K27" s="2"/>
      <c r="L27" s="2"/>
      <c r="M27" s="2"/>
      <c r="N27" s="2"/>
      <c r="O27" s="14">
        <f t="shared" si="0"/>
        <v>-332.29</v>
      </c>
      <c r="P27" s="14">
        <v>0</v>
      </c>
      <c r="Q27" s="14">
        <f t="shared" si="1"/>
        <v>-332.29</v>
      </c>
    </row>
    <row r="28" spans="1:17" ht="15">
      <c r="A28" s="20">
        <v>51</v>
      </c>
      <c r="B28" s="29">
        <v>-1515.22</v>
      </c>
      <c r="C28" s="29">
        <v>-567.24</v>
      </c>
      <c r="D28" s="29">
        <v>-701.43</v>
      </c>
      <c r="E28" s="2"/>
      <c r="F28" s="2"/>
      <c r="G28" s="2"/>
      <c r="H28" s="2"/>
      <c r="I28" s="2"/>
      <c r="J28" s="2"/>
      <c r="K28" s="2"/>
      <c r="L28" s="2"/>
      <c r="M28" s="2"/>
      <c r="N28" s="2"/>
      <c r="O28" s="14">
        <f t="shared" si="0"/>
        <v>-2783.89</v>
      </c>
      <c r="P28" s="14">
        <v>0</v>
      </c>
      <c r="Q28" s="14">
        <f t="shared" si="1"/>
        <v>-2783.89</v>
      </c>
    </row>
    <row r="29" spans="1:17" ht="15">
      <c r="A29" s="20">
        <v>53</v>
      </c>
      <c r="B29" s="29">
        <v>1393.17</v>
      </c>
      <c r="C29" s="29">
        <v>0</v>
      </c>
      <c r="D29" s="29">
        <v>0</v>
      </c>
      <c r="E29" s="2"/>
      <c r="F29" s="2"/>
      <c r="G29" s="2"/>
      <c r="H29" s="2"/>
      <c r="I29" s="2"/>
      <c r="J29" s="2"/>
      <c r="K29" s="2"/>
      <c r="L29" s="2"/>
      <c r="M29" s="2"/>
      <c r="N29" s="2"/>
      <c r="O29" s="14">
        <f t="shared" si="0"/>
        <v>1393.17</v>
      </c>
      <c r="P29" s="14">
        <v>0</v>
      </c>
      <c r="Q29" s="14">
        <f t="shared" si="1"/>
        <v>1393.17</v>
      </c>
    </row>
    <row r="30" spans="1:17" ht="15">
      <c r="A30" s="20">
        <v>54</v>
      </c>
      <c r="B30" s="29">
        <v>-157.38</v>
      </c>
      <c r="C30" s="29">
        <v>0</v>
      </c>
      <c r="D30" s="29">
        <v>0</v>
      </c>
      <c r="E30" s="2"/>
      <c r="F30" s="2"/>
      <c r="G30" s="2"/>
      <c r="H30" s="2"/>
      <c r="I30" s="2"/>
      <c r="J30" s="2"/>
      <c r="K30" s="2"/>
      <c r="L30" s="2"/>
      <c r="M30" s="2"/>
      <c r="N30" s="2"/>
      <c r="O30" s="14">
        <f t="shared" si="0"/>
        <v>-157.38</v>
      </c>
      <c r="P30" s="14">
        <v>0</v>
      </c>
      <c r="Q30" s="14">
        <f t="shared" si="1"/>
        <v>-157.38</v>
      </c>
    </row>
    <row r="31" spans="1:17" ht="15">
      <c r="A31" s="20">
        <v>55</v>
      </c>
      <c r="B31" s="29">
        <v>75.64</v>
      </c>
      <c r="C31" s="29">
        <v>0</v>
      </c>
      <c r="D31" s="29">
        <v>0</v>
      </c>
      <c r="E31" s="2"/>
      <c r="F31" s="2"/>
      <c r="G31" s="2"/>
      <c r="H31" s="2"/>
      <c r="I31" s="2"/>
      <c r="J31" s="2"/>
      <c r="K31" s="2"/>
      <c r="L31" s="2"/>
      <c r="M31" s="2"/>
      <c r="N31" s="2"/>
      <c r="O31" s="14">
        <f t="shared" si="0"/>
        <v>75.64</v>
      </c>
      <c r="P31" s="14">
        <v>0</v>
      </c>
      <c r="Q31" s="14">
        <f t="shared" si="1"/>
        <v>75.64</v>
      </c>
    </row>
    <row r="32" spans="1:17" ht="15">
      <c r="A32" s="20">
        <v>56</v>
      </c>
      <c r="B32" s="29">
        <v>-601.58</v>
      </c>
      <c r="C32" s="29">
        <v>0</v>
      </c>
      <c r="D32" s="29">
        <v>0</v>
      </c>
      <c r="E32" s="2"/>
      <c r="F32" s="2"/>
      <c r="G32" s="2"/>
      <c r="H32" s="2"/>
      <c r="I32" s="2"/>
      <c r="J32" s="2"/>
      <c r="K32" s="2"/>
      <c r="L32" s="12"/>
      <c r="M32" s="2"/>
      <c r="N32" s="2"/>
      <c r="O32" s="14">
        <f t="shared" si="0"/>
        <v>-601.58</v>
      </c>
      <c r="P32" s="14">
        <v>1000</v>
      </c>
      <c r="Q32" s="14">
        <f t="shared" si="1"/>
        <v>398.41999999999996</v>
      </c>
    </row>
    <row r="33" spans="1:17" ht="15">
      <c r="A33" s="20">
        <v>58</v>
      </c>
      <c r="B33" s="29">
        <v>618.03</v>
      </c>
      <c r="C33" s="29">
        <v>0</v>
      </c>
      <c r="D33" s="29">
        <v>0</v>
      </c>
      <c r="E33" s="2"/>
      <c r="F33" s="2"/>
      <c r="G33" s="2"/>
      <c r="H33" s="2"/>
      <c r="I33" s="2"/>
      <c r="J33" s="2"/>
      <c r="K33" s="2"/>
      <c r="L33" s="2"/>
      <c r="M33" s="2"/>
      <c r="N33" s="2"/>
      <c r="O33" s="14">
        <f t="shared" si="0"/>
        <v>618.03</v>
      </c>
      <c r="P33" s="14">
        <v>0</v>
      </c>
      <c r="Q33" s="14">
        <f t="shared" si="1"/>
        <v>618.03</v>
      </c>
    </row>
    <row r="34" spans="1:17" ht="15">
      <c r="A34" s="20">
        <v>59</v>
      </c>
      <c r="B34" s="29">
        <v>1042.83</v>
      </c>
      <c r="C34" s="29">
        <v>-2262.72</v>
      </c>
      <c r="D34" s="29">
        <v>-2487.36</v>
      </c>
      <c r="E34" s="2"/>
      <c r="F34" s="2"/>
      <c r="G34" s="2"/>
      <c r="H34" s="2"/>
      <c r="I34" s="2"/>
      <c r="J34" s="2"/>
      <c r="K34" s="2"/>
      <c r="L34" s="2"/>
      <c r="M34" s="2"/>
      <c r="N34" s="2"/>
      <c r="O34" s="14">
        <f t="shared" si="0"/>
        <v>-3707.25</v>
      </c>
      <c r="P34" s="14">
        <v>3000</v>
      </c>
      <c r="Q34" s="14">
        <f t="shared" si="1"/>
        <v>-707.25</v>
      </c>
    </row>
    <row r="35" spans="1:17" ht="15">
      <c r="A35" s="20">
        <v>60</v>
      </c>
      <c r="B35" s="29">
        <v>754</v>
      </c>
      <c r="C35" s="29">
        <v>0</v>
      </c>
      <c r="D35" s="29">
        <v>0</v>
      </c>
      <c r="E35" s="2"/>
      <c r="F35" s="2"/>
      <c r="G35" s="2"/>
      <c r="H35" s="2"/>
      <c r="I35" s="2"/>
      <c r="J35" s="2"/>
      <c r="K35" s="2"/>
      <c r="L35" s="2"/>
      <c r="M35" s="2"/>
      <c r="N35" s="2"/>
      <c r="O35" s="14">
        <f t="shared" si="0"/>
        <v>754</v>
      </c>
      <c r="P35" s="14">
        <v>0</v>
      </c>
      <c r="Q35" s="14">
        <f t="shared" si="1"/>
        <v>754</v>
      </c>
    </row>
    <row r="36" spans="1:17" ht="15">
      <c r="A36" s="20">
        <v>64</v>
      </c>
      <c r="B36" s="29">
        <v>-4</v>
      </c>
      <c r="C36" s="29">
        <v>0</v>
      </c>
      <c r="D36" s="29">
        <v>0</v>
      </c>
      <c r="E36" s="2"/>
      <c r="F36" s="2"/>
      <c r="G36" s="2"/>
      <c r="H36" s="2"/>
      <c r="I36" s="2"/>
      <c r="J36" s="2"/>
      <c r="K36" s="2"/>
      <c r="L36" s="2"/>
      <c r="M36" s="2"/>
      <c r="N36" s="2"/>
      <c r="O36" s="14">
        <f t="shared" si="0"/>
        <v>-4</v>
      </c>
      <c r="P36" s="14">
        <v>4</v>
      </c>
      <c r="Q36" s="14">
        <f t="shared" si="1"/>
        <v>0</v>
      </c>
    </row>
    <row r="37" spans="1:17" ht="15">
      <c r="A37" s="20">
        <v>65</v>
      </c>
      <c r="B37" s="29">
        <v>-279.72</v>
      </c>
      <c r="C37" s="29">
        <v>0</v>
      </c>
      <c r="D37" s="29">
        <v>0</v>
      </c>
      <c r="E37" s="2"/>
      <c r="F37" s="2"/>
      <c r="G37" s="2"/>
      <c r="H37" s="2"/>
      <c r="I37" s="2"/>
      <c r="J37" s="2"/>
      <c r="K37" s="2"/>
      <c r="L37" s="2"/>
      <c r="M37" s="2"/>
      <c r="N37" s="2"/>
      <c r="O37" s="14">
        <f t="shared" si="0"/>
        <v>-279.72</v>
      </c>
      <c r="P37" s="14">
        <v>0</v>
      </c>
      <c r="Q37" s="14">
        <f t="shared" si="1"/>
        <v>-279.72</v>
      </c>
    </row>
    <row r="38" spans="1:17" ht="15">
      <c r="A38" s="20">
        <v>66</v>
      </c>
      <c r="B38" s="29">
        <v>0</v>
      </c>
      <c r="C38" s="29">
        <v>0</v>
      </c>
      <c r="D38" s="29">
        <v>0</v>
      </c>
      <c r="E38" s="2"/>
      <c r="F38" s="2"/>
      <c r="G38" s="2"/>
      <c r="H38" s="2"/>
      <c r="I38" s="2"/>
      <c r="J38" s="2"/>
      <c r="K38" s="2"/>
      <c r="L38" s="2"/>
      <c r="M38" s="2"/>
      <c r="N38" s="2"/>
      <c r="O38" s="14">
        <v>0</v>
      </c>
      <c r="P38" s="14">
        <v>0</v>
      </c>
      <c r="Q38" s="14">
        <f t="shared" si="1"/>
        <v>0</v>
      </c>
    </row>
    <row r="39" spans="1:17" ht="15">
      <c r="A39" s="20" t="s">
        <v>19</v>
      </c>
      <c r="B39" s="29">
        <v>-12.89</v>
      </c>
      <c r="C39" s="29">
        <v>0</v>
      </c>
      <c r="D39" s="29">
        <v>0</v>
      </c>
      <c r="E39" s="2"/>
      <c r="F39" s="2"/>
      <c r="G39" s="2"/>
      <c r="H39" s="2"/>
      <c r="I39" s="2"/>
      <c r="J39" s="2"/>
      <c r="K39" s="2"/>
      <c r="L39" s="2"/>
      <c r="M39" s="2"/>
      <c r="N39" s="2"/>
      <c r="O39" s="14">
        <f t="shared" si="0"/>
        <v>-12.89</v>
      </c>
      <c r="P39" s="14">
        <v>0</v>
      </c>
      <c r="Q39" s="14">
        <f t="shared" si="1"/>
        <v>-12.89</v>
      </c>
    </row>
    <row r="40" spans="1:17" ht="15">
      <c r="A40" s="20">
        <v>70</v>
      </c>
      <c r="B40" s="29">
        <v>-27.76</v>
      </c>
      <c r="C40" s="29">
        <v>0</v>
      </c>
      <c r="D40" s="29">
        <v>0</v>
      </c>
      <c r="E40" s="2"/>
      <c r="F40" s="2"/>
      <c r="G40" s="2"/>
      <c r="H40" s="2"/>
      <c r="I40" s="2"/>
      <c r="J40" s="2"/>
      <c r="K40" s="2"/>
      <c r="L40" s="2"/>
      <c r="M40" s="2"/>
      <c r="N40" s="2"/>
      <c r="O40" s="14">
        <f t="shared" si="0"/>
        <v>-27.76</v>
      </c>
      <c r="P40" s="14">
        <v>0</v>
      </c>
      <c r="Q40" s="14">
        <f t="shared" si="1"/>
        <v>-27.76</v>
      </c>
    </row>
    <row r="41" spans="1:17" ht="15">
      <c r="A41" s="20">
        <v>73</v>
      </c>
      <c r="B41" s="29">
        <v>409.01</v>
      </c>
      <c r="C41" s="29">
        <v>0</v>
      </c>
      <c r="D41" s="29">
        <v>0</v>
      </c>
      <c r="E41" s="2"/>
      <c r="F41" s="2"/>
      <c r="G41" s="2"/>
      <c r="H41" s="2"/>
      <c r="I41" s="2"/>
      <c r="J41" s="2"/>
      <c r="K41" s="2"/>
      <c r="L41" s="12"/>
      <c r="M41" s="2"/>
      <c r="N41" s="2"/>
      <c r="O41" s="14">
        <f t="shared" si="0"/>
        <v>409.01</v>
      </c>
      <c r="P41" s="14">
        <v>0</v>
      </c>
      <c r="Q41" s="14">
        <f t="shared" si="1"/>
        <v>409.01</v>
      </c>
    </row>
    <row r="42" spans="1:17" ht="15">
      <c r="A42" s="20">
        <v>74</v>
      </c>
      <c r="B42" s="29">
        <v>12.71</v>
      </c>
      <c r="C42" s="29">
        <v>0</v>
      </c>
      <c r="D42" s="29">
        <v>0</v>
      </c>
      <c r="E42" s="2"/>
      <c r="F42" s="2"/>
      <c r="G42" s="2"/>
      <c r="H42" s="2"/>
      <c r="I42" s="2"/>
      <c r="J42" s="2"/>
      <c r="K42" s="2"/>
      <c r="L42" s="2"/>
      <c r="M42" s="2"/>
      <c r="N42" s="2"/>
      <c r="O42" s="14">
        <f t="shared" si="0"/>
        <v>12.71</v>
      </c>
      <c r="P42" s="14">
        <v>0</v>
      </c>
      <c r="Q42" s="14">
        <f t="shared" si="1"/>
        <v>12.71</v>
      </c>
    </row>
    <row r="43" spans="1:17" ht="15">
      <c r="A43" s="20">
        <v>75</v>
      </c>
      <c r="B43" s="29">
        <v>-4</v>
      </c>
      <c r="C43" s="29">
        <v>0</v>
      </c>
      <c r="D43" s="29">
        <v>0</v>
      </c>
      <c r="E43" s="2"/>
      <c r="F43" s="2"/>
      <c r="G43" s="2"/>
      <c r="H43" s="2"/>
      <c r="I43" s="2"/>
      <c r="J43" s="2"/>
      <c r="K43" s="2"/>
      <c r="L43" s="2"/>
      <c r="M43" s="2"/>
      <c r="N43" s="2"/>
      <c r="O43" s="14">
        <f t="shared" si="0"/>
        <v>-4</v>
      </c>
      <c r="P43" s="14">
        <v>0</v>
      </c>
      <c r="Q43" s="14">
        <f t="shared" si="1"/>
        <v>-4</v>
      </c>
    </row>
    <row r="44" spans="1:17" ht="15">
      <c r="A44" s="20">
        <v>76</v>
      </c>
      <c r="B44" s="29">
        <v>138.5</v>
      </c>
      <c r="C44" s="29">
        <v>-320.28</v>
      </c>
      <c r="D44" s="29">
        <v>-362.76</v>
      </c>
      <c r="E44" s="2"/>
      <c r="F44" s="2"/>
      <c r="G44" s="2"/>
      <c r="H44" s="2"/>
      <c r="I44" s="2"/>
      <c r="J44" s="2"/>
      <c r="K44" s="2"/>
      <c r="L44" s="2"/>
      <c r="M44" s="2"/>
      <c r="N44" s="2"/>
      <c r="O44" s="14">
        <f t="shared" si="0"/>
        <v>-544.54</v>
      </c>
      <c r="P44" s="14">
        <v>0</v>
      </c>
      <c r="Q44" s="14">
        <f t="shared" si="1"/>
        <v>-544.54</v>
      </c>
    </row>
    <row r="45" spans="1:17" ht="15">
      <c r="A45" s="20">
        <v>79</v>
      </c>
      <c r="B45" s="29">
        <v>586.07</v>
      </c>
      <c r="C45" s="29">
        <v>0</v>
      </c>
      <c r="D45" s="29">
        <v>0</v>
      </c>
      <c r="E45" s="2"/>
      <c r="F45" s="2"/>
      <c r="G45" s="2"/>
      <c r="H45" s="2"/>
      <c r="I45" s="2"/>
      <c r="J45" s="2"/>
      <c r="K45" s="2"/>
      <c r="L45" s="2"/>
      <c r="M45" s="2"/>
      <c r="N45" s="2"/>
      <c r="O45" s="14">
        <f t="shared" si="0"/>
        <v>586.07</v>
      </c>
      <c r="P45" s="14">
        <v>0</v>
      </c>
      <c r="Q45" s="14">
        <f t="shared" si="1"/>
        <v>586.07</v>
      </c>
    </row>
    <row r="46" spans="1:17" ht="15">
      <c r="A46" s="20" t="s">
        <v>20</v>
      </c>
      <c r="B46" s="29">
        <v>-543.96</v>
      </c>
      <c r="C46" s="29">
        <v>0</v>
      </c>
      <c r="D46" s="29">
        <v>0</v>
      </c>
      <c r="E46" s="2"/>
      <c r="F46" s="2"/>
      <c r="G46" s="2"/>
      <c r="H46" s="2"/>
      <c r="I46" s="2"/>
      <c r="J46" s="2"/>
      <c r="K46" s="2"/>
      <c r="L46" s="2"/>
      <c r="M46" s="2"/>
      <c r="N46" s="2"/>
      <c r="O46" s="14">
        <f t="shared" si="0"/>
        <v>-543.96</v>
      </c>
      <c r="P46" s="14">
        <v>0</v>
      </c>
      <c r="Q46" s="14">
        <f t="shared" si="1"/>
        <v>-543.96</v>
      </c>
    </row>
    <row r="47" spans="1:17" ht="15">
      <c r="A47" s="20" t="s">
        <v>21</v>
      </c>
      <c r="B47" s="29">
        <v>-5859.26</v>
      </c>
      <c r="C47" s="29">
        <v>0</v>
      </c>
      <c r="D47" s="29">
        <v>0</v>
      </c>
      <c r="E47" s="2"/>
      <c r="F47" s="2"/>
      <c r="G47" s="2"/>
      <c r="H47" s="2"/>
      <c r="I47" s="2"/>
      <c r="J47" s="2"/>
      <c r="K47" s="2"/>
      <c r="L47" s="2"/>
      <c r="M47" s="2"/>
      <c r="N47" s="2"/>
      <c r="O47" s="14">
        <f t="shared" si="0"/>
        <v>-5859.26</v>
      </c>
      <c r="P47" s="14">
        <v>5859</v>
      </c>
      <c r="Q47" s="14">
        <f t="shared" si="1"/>
        <v>-0.2600000000002183</v>
      </c>
    </row>
    <row r="48" spans="1:17" ht="15">
      <c r="A48" s="20" t="s">
        <v>22</v>
      </c>
      <c r="B48" s="29">
        <v>1226.25</v>
      </c>
      <c r="C48" s="29">
        <v>0</v>
      </c>
      <c r="D48" s="29">
        <v>0</v>
      </c>
      <c r="E48" s="2"/>
      <c r="F48" s="2"/>
      <c r="G48" s="2"/>
      <c r="H48" s="2"/>
      <c r="I48" s="2"/>
      <c r="J48" s="2"/>
      <c r="K48" s="2"/>
      <c r="L48" s="2"/>
      <c r="M48" s="2"/>
      <c r="N48" s="2"/>
      <c r="O48" s="14">
        <f t="shared" si="0"/>
        <v>1226.25</v>
      </c>
      <c r="P48" s="14">
        <v>0</v>
      </c>
      <c r="Q48" s="14">
        <f t="shared" si="1"/>
        <v>1226.25</v>
      </c>
    </row>
    <row r="49" spans="1:17" ht="15">
      <c r="A49" s="20" t="s">
        <v>23</v>
      </c>
      <c r="B49" s="29">
        <v>-1282.9</v>
      </c>
      <c r="C49" s="29">
        <v>-10.62</v>
      </c>
      <c r="D49" s="29">
        <v>-10.62</v>
      </c>
      <c r="E49" s="2"/>
      <c r="F49" s="2"/>
      <c r="G49" s="2"/>
      <c r="H49" s="2"/>
      <c r="I49" s="2"/>
      <c r="J49" s="2"/>
      <c r="K49" s="2"/>
      <c r="L49" s="2"/>
      <c r="M49" s="2"/>
      <c r="N49" s="2"/>
      <c r="O49" s="14">
        <f t="shared" si="0"/>
        <v>-1304.1399999999999</v>
      </c>
      <c r="P49" s="14">
        <v>0</v>
      </c>
      <c r="Q49" s="14">
        <f t="shared" si="1"/>
        <v>-1304.1399999999999</v>
      </c>
    </row>
    <row r="50" spans="1:17" ht="15">
      <c r="A50" s="20">
        <v>91</v>
      </c>
      <c r="B50" s="29">
        <v>-1487.64</v>
      </c>
      <c r="C50" s="29">
        <v>0</v>
      </c>
      <c r="D50" s="29">
        <v>0</v>
      </c>
      <c r="E50" s="2"/>
      <c r="F50" s="2"/>
      <c r="G50" s="2"/>
      <c r="H50" s="2"/>
      <c r="I50" s="2"/>
      <c r="J50" s="2"/>
      <c r="K50" s="2"/>
      <c r="L50" s="2"/>
      <c r="M50" s="2"/>
      <c r="N50" s="2"/>
      <c r="O50" s="14">
        <f t="shared" si="0"/>
        <v>-1487.64</v>
      </c>
      <c r="P50" s="14">
        <v>0</v>
      </c>
      <c r="Q50" s="14">
        <f t="shared" si="1"/>
        <v>-1487.64</v>
      </c>
    </row>
    <row r="51" spans="1:17" ht="15">
      <c r="A51" s="20">
        <v>92</v>
      </c>
      <c r="B51" s="29">
        <v>-9487.12</v>
      </c>
      <c r="C51" s="29">
        <v>-4262.04</v>
      </c>
      <c r="D51" s="29">
        <v>-4868.37</v>
      </c>
      <c r="E51" s="2"/>
      <c r="F51" s="2"/>
      <c r="G51" s="2"/>
      <c r="H51" s="2"/>
      <c r="I51" s="2"/>
      <c r="J51" s="2"/>
      <c r="K51" s="2"/>
      <c r="L51" s="2"/>
      <c r="M51" s="2"/>
      <c r="N51" s="2"/>
      <c r="O51" s="14">
        <f t="shared" si="0"/>
        <v>-18617.53</v>
      </c>
      <c r="P51" s="14">
        <v>10900</v>
      </c>
      <c r="Q51" s="14">
        <f t="shared" si="1"/>
        <v>-7717.529999999999</v>
      </c>
    </row>
    <row r="52" spans="1:17" ht="15">
      <c r="A52" s="20">
        <v>95</v>
      </c>
      <c r="B52" s="29">
        <v>-2868.24</v>
      </c>
      <c r="C52" s="29">
        <v>-4.47</v>
      </c>
      <c r="D52" s="29">
        <v>-8.94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14">
        <f t="shared" si="0"/>
        <v>-2881.6499999999996</v>
      </c>
      <c r="P52" s="14">
        <v>0</v>
      </c>
      <c r="Q52" s="14">
        <f t="shared" si="1"/>
        <v>-2881.6499999999996</v>
      </c>
    </row>
    <row r="53" spans="1:17" ht="15">
      <c r="A53" s="20">
        <v>96</v>
      </c>
      <c r="B53" s="29">
        <v>-3921.3</v>
      </c>
      <c r="C53" s="29">
        <v>0</v>
      </c>
      <c r="D53" s="29">
        <v>0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14">
        <f t="shared" si="0"/>
        <v>-3921.3</v>
      </c>
      <c r="P53" s="14">
        <v>0</v>
      </c>
      <c r="Q53" s="14">
        <f t="shared" si="1"/>
        <v>-3921.3</v>
      </c>
    </row>
    <row r="54" spans="1:17" ht="15">
      <c r="A54" s="20" t="s">
        <v>24</v>
      </c>
      <c r="B54" s="29">
        <v>94.82</v>
      </c>
      <c r="C54" s="29">
        <v>-26.82</v>
      </c>
      <c r="D54" s="29">
        <v>0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14">
        <f t="shared" si="0"/>
        <v>68</v>
      </c>
      <c r="P54" s="14">
        <v>0</v>
      </c>
      <c r="Q54" s="14">
        <f t="shared" si="1"/>
        <v>68</v>
      </c>
    </row>
    <row r="55" spans="1:17" ht="15">
      <c r="A55" s="20">
        <v>99</v>
      </c>
      <c r="B55" s="29">
        <v>124.97</v>
      </c>
      <c r="C55" s="29">
        <v>0</v>
      </c>
      <c r="D55" s="29">
        <v>0</v>
      </c>
      <c r="E55" s="2"/>
      <c r="F55" s="2"/>
      <c r="G55" s="2"/>
      <c r="H55" s="2"/>
      <c r="I55" s="2"/>
      <c r="J55" s="2"/>
      <c r="K55" s="2"/>
      <c r="L55" s="2"/>
      <c r="M55" s="2"/>
      <c r="N55" s="2"/>
      <c r="O55" s="14">
        <f t="shared" si="0"/>
        <v>124.97</v>
      </c>
      <c r="P55" s="14">
        <v>0</v>
      </c>
      <c r="Q55" s="14">
        <f t="shared" si="1"/>
        <v>124.97</v>
      </c>
    </row>
    <row r="56" spans="1:17" ht="15">
      <c r="A56" s="20">
        <v>100</v>
      </c>
      <c r="B56" s="29">
        <v>-1443.4</v>
      </c>
      <c r="C56" s="29">
        <v>0</v>
      </c>
      <c r="D56" s="29">
        <v>0</v>
      </c>
      <c r="E56" s="2"/>
      <c r="F56" s="2"/>
      <c r="G56" s="2"/>
      <c r="H56" s="2"/>
      <c r="I56" s="2"/>
      <c r="J56" s="2"/>
      <c r="K56" s="2"/>
      <c r="L56" s="2"/>
      <c r="M56" s="2"/>
      <c r="N56" s="2"/>
      <c r="O56" s="14">
        <f t="shared" si="0"/>
        <v>-1443.4</v>
      </c>
      <c r="P56" s="14">
        <v>0</v>
      </c>
      <c r="Q56" s="14">
        <f t="shared" si="1"/>
        <v>-1443.4</v>
      </c>
    </row>
    <row r="57" spans="1:17" ht="15">
      <c r="A57" s="20">
        <v>101</v>
      </c>
      <c r="B57" s="29">
        <v>110.52</v>
      </c>
      <c r="C57" s="29">
        <v>-205.68</v>
      </c>
      <c r="D57" s="29">
        <v>-295.65</v>
      </c>
      <c r="E57" s="2"/>
      <c r="F57" s="2"/>
      <c r="G57" s="2"/>
      <c r="H57" s="2"/>
      <c r="I57" s="2"/>
      <c r="J57" s="2"/>
      <c r="K57" s="2"/>
      <c r="L57" s="2"/>
      <c r="M57" s="2"/>
      <c r="N57" s="2"/>
      <c r="O57" s="14">
        <f t="shared" si="0"/>
        <v>-390.81</v>
      </c>
      <c r="P57" s="14">
        <v>0</v>
      </c>
      <c r="Q57" s="14">
        <f t="shared" si="1"/>
        <v>-390.81</v>
      </c>
    </row>
    <row r="58" spans="1:17" ht="15">
      <c r="A58" s="20">
        <v>102</v>
      </c>
      <c r="B58" s="29">
        <v>0</v>
      </c>
      <c r="C58" s="29">
        <v>0</v>
      </c>
      <c r="D58" s="29">
        <v>0</v>
      </c>
      <c r="E58" s="2"/>
      <c r="F58" s="2"/>
      <c r="G58" s="2"/>
      <c r="H58" s="2"/>
      <c r="I58" s="2"/>
      <c r="J58" s="2"/>
      <c r="K58" s="2"/>
      <c r="L58" s="12"/>
      <c r="M58" s="2"/>
      <c r="N58" s="2"/>
      <c r="O58" s="14">
        <f t="shared" si="0"/>
        <v>0</v>
      </c>
      <c r="P58" s="14">
        <v>0</v>
      </c>
      <c r="Q58" s="14">
        <f t="shared" si="1"/>
        <v>0</v>
      </c>
    </row>
    <row r="59" spans="1:17" ht="15">
      <c r="A59" s="20">
        <v>103</v>
      </c>
      <c r="B59" s="29">
        <v>947.15</v>
      </c>
      <c r="C59" s="29">
        <v>0</v>
      </c>
      <c r="D59" s="29">
        <v>0</v>
      </c>
      <c r="E59" s="2"/>
      <c r="F59" s="2"/>
      <c r="G59" s="2"/>
      <c r="H59" s="2"/>
      <c r="I59" s="2"/>
      <c r="J59" s="2"/>
      <c r="K59" s="2"/>
      <c r="L59" s="2"/>
      <c r="M59" s="2"/>
      <c r="N59" s="2"/>
      <c r="O59" s="14">
        <f t="shared" si="0"/>
        <v>947.15</v>
      </c>
      <c r="P59" s="14">
        <v>0</v>
      </c>
      <c r="Q59" s="14">
        <f t="shared" si="1"/>
        <v>947.15</v>
      </c>
    </row>
    <row r="60" spans="1:17" ht="15">
      <c r="A60" s="20">
        <v>104</v>
      </c>
      <c r="B60" s="29">
        <v>1941.83</v>
      </c>
      <c r="C60" s="29">
        <v>0</v>
      </c>
      <c r="D60" s="29">
        <v>0</v>
      </c>
      <c r="E60" s="2"/>
      <c r="F60" s="2"/>
      <c r="G60" s="2"/>
      <c r="H60" s="2"/>
      <c r="I60" s="2"/>
      <c r="J60" s="2"/>
      <c r="K60" s="2"/>
      <c r="L60" s="2"/>
      <c r="M60" s="2"/>
      <c r="N60" s="2"/>
      <c r="O60" s="14">
        <f t="shared" si="0"/>
        <v>1941.83</v>
      </c>
      <c r="P60" s="14">
        <v>0</v>
      </c>
      <c r="Q60" s="14">
        <f t="shared" si="1"/>
        <v>1941.83</v>
      </c>
    </row>
    <row r="61" spans="1:17" ht="15">
      <c r="A61" s="20">
        <v>105</v>
      </c>
      <c r="B61" s="29">
        <v>-4</v>
      </c>
      <c r="C61" s="29">
        <v>0</v>
      </c>
      <c r="D61" s="29">
        <v>0</v>
      </c>
      <c r="E61" s="2"/>
      <c r="F61" s="2"/>
      <c r="G61" s="2"/>
      <c r="H61" s="2"/>
      <c r="I61" s="2"/>
      <c r="J61" s="2"/>
      <c r="K61" s="2"/>
      <c r="L61" s="2"/>
      <c r="M61" s="2"/>
      <c r="N61" s="2"/>
      <c r="O61" s="14">
        <f t="shared" si="0"/>
        <v>-4</v>
      </c>
      <c r="P61" s="14">
        <v>0</v>
      </c>
      <c r="Q61" s="14">
        <f t="shared" si="1"/>
        <v>-4</v>
      </c>
    </row>
    <row r="62" spans="1:17" ht="15">
      <c r="A62" s="20">
        <v>106</v>
      </c>
      <c r="B62" s="29">
        <v>0</v>
      </c>
      <c r="C62" s="29">
        <v>0</v>
      </c>
      <c r="D62" s="29">
        <v>0</v>
      </c>
      <c r="E62" s="2"/>
      <c r="F62" s="2"/>
      <c r="G62" s="2"/>
      <c r="H62" s="2"/>
      <c r="I62" s="2"/>
      <c r="J62" s="2"/>
      <c r="K62" s="2"/>
      <c r="L62" s="12"/>
      <c r="M62" s="2"/>
      <c r="N62" s="2"/>
      <c r="O62" s="14">
        <f t="shared" si="0"/>
        <v>0</v>
      </c>
      <c r="P62" s="14">
        <v>0</v>
      </c>
      <c r="Q62" s="14">
        <f t="shared" si="1"/>
        <v>0</v>
      </c>
    </row>
    <row r="63" spans="1:17" ht="15">
      <c r="A63" s="20">
        <v>107</v>
      </c>
      <c r="B63" s="29">
        <v>-1948.98</v>
      </c>
      <c r="C63" s="29">
        <v>0</v>
      </c>
      <c r="D63" s="29">
        <v>0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14">
        <f t="shared" si="0"/>
        <v>-1948.98</v>
      </c>
      <c r="P63" s="14">
        <v>0</v>
      </c>
      <c r="Q63" s="14">
        <f t="shared" si="1"/>
        <v>-1948.98</v>
      </c>
    </row>
    <row r="64" spans="1:17" ht="15">
      <c r="A64" s="20">
        <v>108</v>
      </c>
      <c r="B64" s="29">
        <v>-6704.04</v>
      </c>
      <c r="C64" s="29">
        <v>-4481.01</v>
      </c>
      <c r="D64" s="29">
        <v>-5040.09</v>
      </c>
      <c r="E64" s="2"/>
      <c r="F64" s="2"/>
      <c r="G64" s="2"/>
      <c r="H64" s="2"/>
      <c r="I64" s="2"/>
      <c r="J64" s="2"/>
      <c r="K64" s="2"/>
      <c r="L64" s="2"/>
      <c r="M64" s="2"/>
      <c r="N64" s="2"/>
      <c r="O64" s="14">
        <f t="shared" si="0"/>
        <v>-16225.14</v>
      </c>
      <c r="P64" s="14">
        <v>11211</v>
      </c>
      <c r="Q64" s="14">
        <f t="shared" si="1"/>
        <v>-5014.139999999999</v>
      </c>
    </row>
    <row r="65" spans="1:17" ht="15">
      <c r="A65" s="20">
        <v>111</v>
      </c>
      <c r="B65" s="29">
        <v>660.11</v>
      </c>
      <c r="C65" s="29">
        <v>0</v>
      </c>
      <c r="D65" s="29">
        <v>0</v>
      </c>
      <c r="E65" s="2"/>
      <c r="F65" s="2"/>
      <c r="G65" s="2"/>
      <c r="H65" s="2"/>
      <c r="I65" s="2"/>
      <c r="J65" s="2"/>
      <c r="K65" s="2"/>
      <c r="L65" s="2"/>
      <c r="M65" s="2"/>
      <c r="N65" s="2"/>
      <c r="O65" s="14">
        <f t="shared" si="0"/>
        <v>660.11</v>
      </c>
      <c r="P65" s="14">
        <v>0</v>
      </c>
      <c r="Q65" s="14">
        <f t="shared" si="1"/>
        <v>660.11</v>
      </c>
    </row>
    <row r="66" spans="1:17" ht="15">
      <c r="A66" s="20">
        <v>112</v>
      </c>
      <c r="B66" s="29">
        <v>-113.39</v>
      </c>
      <c r="C66" s="29">
        <v>0</v>
      </c>
      <c r="D66" s="29">
        <v>0</v>
      </c>
      <c r="E66" s="2"/>
      <c r="F66" s="2"/>
      <c r="G66" s="2"/>
      <c r="H66" s="2"/>
      <c r="I66" s="2"/>
      <c r="J66" s="2"/>
      <c r="K66" s="2"/>
      <c r="L66" s="2"/>
      <c r="M66" s="2"/>
      <c r="N66" s="2"/>
      <c r="O66" s="14">
        <f t="shared" si="0"/>
        <v>-113.39</v>
      </c>
      <c r="P66" s="14">
        <v>0</v>
      </c>
      <c r="Q66" s="14">
        <f t="shared" si="1"/>
        <v>-113.39</v>
      </c>
    </row>
    <row r="67" spans="1:17" ht="15">
      <c r="A67" s="20">
        <v>113</v>
      </c>
      <c r="B67" s="29">
        <v>-7055.91</v>
      </c>
      <c r="C67" s="29">
        <v>-2507.49</v>
      </c>
      <c r="D67" s="29">
        <v>-2026.77</v>
      </c>
      <c r="E67" s="2"/>
      <c r="F67" s="2"/>
      <c r="G67" s="2"/>
      <c r="H67" s="2"/>
      <c r="I67" s="2"/>
      <c r="J67" s="2"/>
      <c r="K67" s="2"/>
      <c r="L67" s="2"/>
      <c r="M67" s="2"/>
      <c r="N67" s="2"/>
      <c r="O67" s="14">
        <f aca="true" t="shared" si="2" ref="O67:O133">SUM(B67:N67)</f>
        <v>-11590.17</v>
      </c>
      <c r="P67" s="14">
        <v>8000</v>
      </c>
      <c r="Q67" s="14">
        <f aca="true" t="shared" si="3" ref="Q67:Q130">O67+P67</f>
        <v>-3590.17</v>
      </c>
    </row>
    <row r="68" spans="1:17" ht="15">
      <c r="A68" s="20" t="s">
        <v>25</v>
      </c>
      <c r="B68" s="29">
        <v>-6253.66</v>
      </c>
      <c r="C68" s="29">
        <v>-4353.48</v>
      </c>
      <c r="D68" s="29">
        <v>-4837.44</v>
      </c>
      <c r="E68" s="2"/>
      <c r="F68" s="2"/>
      <c r="G68" s="2"/>
      <c r="H68" s="2"/>
      <c r="I68" s="2"/>
      <c r="J68" s="2"/>
      <c r="K68" s="2"/>
      <c r="L68" s="2"/>
      <c r="M68" s="2"/>
      <c r="N68" s="2"/>
      <c r="O68" s="14">
        <f t="shared" si="2"/>
        <v>-15444.579999999998</v>
      </c>
      <c r="P68" s="14">
        <v>13068.39</v>
      </c>
      <c r="Q68" s="14">
        <f t="shared" si="3"/>
        <v>-2376.1899999999987</v>
      </c>
    </row>
    <row r="69" spans="1:17" ht="15">
      <c r="A69" s="20">
        <v>116</v>
      </c>
      <c r="B69" s="29">
        <v>0</v>
      </c>
      <c r="C69" s="29">
        <v>0</v>
      </c>
      <c r="D69" s="29">
        <v>0</v>
      </c>
      <c r="E69" s="2"/>
      <c r="F69" s="2"/>
      <c r="G69" s="2"/>
      <c r="H69" s="2"/>
      <c r="I69" s="2"/>
      <c r="J69" s="2"/>
      <c r="K69" s="2"/>
      <c r="L69" s="2"/>
      <c r="M69" s="2"/>
      <c r="N69" s="2"/>
      <c r="O69" s="14">
        <v>0</v>
      </c>
      <c r="P69" s="14">
        <v>0</v>
      </c>
      <c r="Q69" s="14">
        <f t="shared" si="3"/>
        <v>0</v>
      </c>
    </row>
    <row r="70" spans="1:17" ht="15">
      <c r="A70" s="20" t="s">
        <v>26</v>
      </c>
      <c r="B70" s="29">
        <v>-1415.75</v>
      </c>
      <c r="C70" s="29">
        <v>0</v>
      </c>
      <c r="D70" s="29">
        <v>0</v>
      </c>
      <c r="E70" s="2"/>
      <c r="F70" s="2"/>
      <c r="G70" s="2"/>
      <c r="H70" s="2"/>
      <c r="I70" s="2"/>
      <c r="J70" s="2"/>
      <c r="K70" s="2"/>
      <c r="L70" s="2"/>
      <c r="M70" s="2"/>
      <c r="N70" s="2"/>
      <c r="O70" s="14">
        <f t="shared" si="2"/>
        <v>-1415.75</v>
      </c>
      <c r="P70" s="14">
        <v>0</v>
      </c>
      <c r="Q70" s="14">
        <f t="shared" si="3"/>
        <v>-1415.75</v>
      </c>
    </row>
    <row r="71" spans="1:17" ht="15">
      <c r="A71" s="20">
        <v>120</v>
      </c>
      <c r="B71" s="29">
        <v>-3534.12</v>
      </c>
      <c r="C71" s="29">
        <v>-537.66</v>
      </c>
      <c r="D71" s="29">
        <v>-221.91</v>
      </c>
      <c r="E71" s="2"/>
      <c r="F71" s="2"/>
      <c r="G71" s="2"/>
      <c r="H71" s="2"/>
      <c r="I71" s="2"/>
      <c r="J71" s="2"/>
      <c r="K71" s="2"/>
      <c r="L71" s="2"/>
      <c r="M71" s="2"/>
      <c r="N71" s="2"/>
      <c r="O71" s="14">
        <f t="shared" si="2"/>
        <v>-4293.69</v>
      </c>
      <c r="P71" s="14">
        <v>4071.78</v>
      </c>
      <c r="Q71" s="14">
        <f t="shared" si="3"/>
        <v>-221.9099999999994</v>
      </c>
    </row>
    <row r="72" spans="1:17" ht="15">
      <c r="A72" s="20">
        <v>121</v>
      </c>
      <c r="B72" s="29">
        <v>-544.14</v>
      </c>
      <c r="C72" s="29">
        <v>0</v>
      </c>
      <c r="D72" s="29">
        <v>0</v>
      </c>
      <c r="E72" s="2"/>
      <c r="F72" s="2"/>
      <c r="G72" s="2"/>
      <c r="H72" s="2"/>
      <c r="I72" s="2"/>
      <c r="J72" s="2"/>
      <c r="K72" s="2"/>
      <c r="L72" s="2"/>
      <c r="M72" s="2"/>
      <c r="N72" s="2"/>
      <c r="O72" s="14">
        <f t="shared" si="2"/>
        <v>-544.14</v>
      </c>
      <c r="P72" s="14">
        <v>0</v>
      </c>
      <c r="Q72" s="14">
        <f t="shared" si="3"/>
        <v>-544.14</v>
      </c>
    </row>
    <row r="73" spans="1:17" ht="15">
      <c r="A73" s="20">
        <v>122</v>
      </c>
      <c r="B73" s="29">
        <v>510.9</v>
      </c>
      <c r="C73" s="29">
        <v>0</v>
      </c>
      <c r="D73" s="29">
        <v>0</v>
      </c>
      <c r="E73" s="2"/>
      <c r="F73" s="2"/>
      <c r="G73" s="2"/>
      <c r="H73" s="2"/>
      <c r="I73" s="2"/>
      <c r="J73" s="2"/>
      <c r="K73" s="2"/>
      <c r="L73" s="2"/>
      <c r="M73" s="2"/>
      <c r="N73" s="2"/>
      <c r="O73" s="14">
        <f t="shared" si="2"/>
        <v>510.9</v>
      </c>
      <c r="P73" s="14">
        <v>0</v>
      </c>
      <c r="Q73" s="14">
        <f t="shared" si="3"/>
        <v>510.9</v>
      </c>
    </row>
    <row r="74" spans="1:18" ht="15">
      <c r="A74" s="20">
        <v>123</v>
      </c>
      <c r="B74" s="29">
        <v>1171.09</v>
      </c>
      <c r="C74" s="29">
        <v>0</v>
      </c>
      <c r="D74" s="29">
        <v>0</v>
      </c>
      <c r="E74" s="2"/>
      <c r="F74" s="2"/>
      <c r="G74" s="2"/>
      <c r="H74" s="2"/>
      <c r="I74" s="2"/>
      <c r="J74" s="2"/>
      <c r="K74" s="2"/>
      <c r="L74" s="12"/>
      <c r="M74" s="2"/>
      <c r="N74" s="2"/>
      <c r="O74" s="14">
        <f t="shared" si="2"/>
        <v>1171.09</v>
      </c>
      <c r="P74" s="14">
        <v>0</v>
      </c>
      <c r="Q74" s="14">
        <f t="shared" si="3"/>
        <v>1171.09</v>
      </c>
      <c r="R74" s="17"/>
    </row>
    <row r="75" spans="1:17" ht="15">
      <c r="A75" s="20">
        <v>124</v>
      </c>
      <c r="B75" s="29">
        <v>11.06</v>
      </c>
      <c r="C75" s="29">
        <v>0</v>
      </c>
      <c r="D75" s="29">
        <v>0</v>
      </c>
      <c r="E75" s="2"/>
      <c r="F75" s="2"/>
      <c r="G75" s="2"/>
      <c r="H75" s="2"/>
      <c r="I75" s="2"/>
      <c r="J75" s="2"/>
      <c r="K75" s="2"/>
      <c r="L75" s="2"/>
      <c r="M75" s="2"/>
      <c r="N75" s="2"/>
      <c r="O75" s="14">
        <f t="shared" si="2"/>
        <v>11.06</v>
      </c>
      <c r="P75" s="14">
        <v>0</v>
      </c>
      <c r="Q75" s="14">
        <f t="shared" si="3"/>
        <v>11.06</v>
      </c>
    </row>
    <row r="76" spans="1:18" ht="15">
      <c r="A76" s="20">
        <v>125</v>
      </c>
      <c r="B76" s="29">
        <v>0</v>
      </c>
      <c r="C76" s="29">
        <v>0</v>
      </c>
      <c r="D76" s="29">
        <v>0</v>
      </c>
      <c r="E76" s="2"/>
      <c r="F76" s="2"/>
      <c r="G76" s="2"/>
      <c r="H76" s="2"/>
      <c r="I76" s="2"/>
      <c r="J76" s="2"/>
      <c r="K76" s="2"/>
      <c r="L76" s="2"/>
      <c r="M76" s="2"/>
      <c r="N76" s="2"/>
      <c r="O76" s="14">
        <v>0</v>
      </c>
      <c r="P76" s="14">
        <v>0</v>
      </c>
      <c r="Q76" s="14">
        <f t="shared" si="3"/>
        <v>0</v>
      </c>
      <c r="R76" s="16"/>
    </row>
    <row r="77" spans="1:18" ht="15">
      <c r="A77" s="22" t="s">
        <v>27</v>
      </c>
      <c r="B77" s="29">
        <v>-3161.22</v>
      </c>
      <c r="C77" s="29">
        <v>-3414.12</v>
      </c>
      <c r="D77" s="29">
        <v>-3018</v>
      </c>
      <c r="E77" s="2"/>
      <c r="F77" s="2"/>
      <c r="G77" s="2"/>
      <c r="H77" s="2"/>
      <c r="I77" s="2"/>
      <c r="J77" s="2"/>
      <c r="K77" s="2"/>
      <c r="L77" s="12"/>
      <c r="M77" s="12"/>
      <c r="N77" s="12"/>
      <c r="O77" s="14">
        <f t="shared" si="2"/>
        <v>-9593.34</v>
      </c>
      <c r="P77" s="14">
        <v>8753.28</v>
      </c>
      <c r="Q77" s="14">
        <f t="shared" si="3"/>
        <v>-840.0599999999995</v>
      </c>
      <c r="R77" s="19"/>
    </row>
    <row r="78" spans="1:18" ht="15">
      <c r="A78" s="20">
        <v>130</v>
      </c>
      <c r="B78" s="29">
        <v>-20810.95</v>
      </c>
      <c r="C78" s="29">
        <v>-6833.13</v>
      </c>
      <c r="D78" s="29">
        <v>-7602.24</v>
      </c>
      <c r="E78" s="2"/>
      <c r="F78" s="2"/>
      <c r="G78" s="2"/>
      <c r="H78" s="2"/>
      <c r="I78" s="2"/>
      <c r="J78" s="2"/>
      <c r="K78" s="2"/>
      <c r="L78" s="2"/>
      <c r="M78" s="2"/>
      <c r="N78" s="2"/>
      <c r="O78" s="14">
        <f t="shared" si="2"/>
        <v>-35246.32</v>
      </c>
      <c r="P78" s="14">
        <v>28000</v>
      </c>
      <c r="Q78" s="14">
        <f t="shared" si="3"/>
        <v>-7246.32</v>
      </c>
      <c r="R78" s="16"/>
    </row>
    <row r="79" spans="1:18" ht="15">
      <c r="A79" s="20">
        <v>131</v>
      </c>
      <c r="B79" s="29">
        <v>-2606.6</v>
      </c>
      <c r="C79" s="29">
        <v>0</v>
      </c>
      <c r="D79" s="29">
        <v>0</v>
      </c>
      <c r="E79" s="2"/>
      <c r="F79" s="2"/>
      <c r="G79" s="2"/>
      <c r="H79" s="2"/>
      <c r="I79" s="2"/>
      <c r="J79" s="2"/>
      <c r="K79" s="2"/>
      <c r="L79" s="2"/>
      <c r="M79" s="2"/>
      <c r="N79" s="2"/>
      <c r="O79" s="14">
        <f t="shared" si="2"/>
        <v>-2606.6</v>
      </c>
      <c r="P79" s="14">
        <v>0</v>
      </c>
      <c r="Q79" s="14">
        <f t="shared" si="3"/>
        <v>-2606.6</v>
      </c>
      <c r="R79" s="16"/>
    </row>
    <row r="80" spans="1:18" ht="15">
      <c r="A80" s="20">
        <v>132</v>
      </c>
      <c r="B80" s="29">
        <v>458.11</v>
      </c>
      <c r="C80" s="29">
        <v>-413.55</v>
      </c>
      <c r="D80" s="29">
        <v>-434.79</v>
      </c>
      <c r="E80" s="2"/>
      <c r="F80" s="2"/>
      <c r="G80" s="2"/>
      <c r="H80" s="2"/>
      <c r="I80" s="2"/>
      <c r="J80" s="2"/>
      <c r="K80" s="2"/>
      <c r="L80" s="2"/>
      <c r="M80" s="2"/>
      <c r="N80" s="2"/>
      <c r="O80" s="14">
        <f t="shared" si="2"/>
        <v>-390.23</v>
      </c>
      <c r="P80" s="14">
        <v>2000</v>
      </c>
      <c r="Q80" s="14">
        <f t="shared" si="3"/>
        <v>1609.77</v>
      </c>
      <c r="R80" s="16"/>
    </row>
    <row r="81" spans="1:18" ht="15">
      <c r="A81" s="20">
        <v>133</v>
      </c>
      <c r="B81" s="29">
        <v>0.17</v>
      </c>
      <c r="C81" s="29">
        <v>0</v>
      </c>
      <c r="D81" s="29">
        <v>0</v>
      </c>
      <c r="E81" s="2"/>
      <c r="F81" s="2"/>
      <c r="G81" s="2"/>
      <c r="H81" s="2"/>
      <c r="I81" s="2"/>
      <c r="J81" s="2"/>
      <c r="K81" s="2"/>
      <c r="L81" s="12"/>
      <c r="M81" s="2"/>
      <c r="N81" s="2"/>
      <c r="O81" s="14">
        <f t="shared" si="2"/>
        <v>0.17</v>
      </c>
      <c r="P81" s="14">
        <v>0</v>
      </c>
      <c r="Q81" s="14">
        <f t="shared" si="3"/>
        <v>0.17</v>
      </c>
      <c r="R81" s="19"/>
    </row>
    <row r="82" spans="1:17" ht="15">
      <c r="A82" s="20">
        <v>134</v>
      </c>
      <c r="B82" s="29">
        <v>-4</v>
      </c>
      <c r="C82" s="29">
        <v>0</v>
      </c>
      <c r="D82" s="29">
        <v>0</v>
      </c>
      <c r="E82" s="2"/>
      <c r="F82" s="2"/>
      <c r="G82" s="2"/>
      <c r="H82" s="2"/>
      <c r="I82" s="2"/>
      <c r="J82" s="2"/>
      <c r="K82" s="2"/>
      <c r="L82" s="2"/>
      <c r="M82" s="2"/>
      <c r="N82" s="2"/>
      <c r="O82" s="14">
        <f t="shared" si="2"/>
        <v>-4</v>
      </c>
      <c r="P82" s="14">
        <v>0</v>
      </c>
      <c r="Q82" s="14">
        <f t="shared" si="3"/>
        <v>-4</v>
      </c>
    </row>
    <row r="83" spans="1:17" ht="15">
      <c r="A83" s="20">
        <v>135</v>
      </c>
      <c r="B83" s="29">
        <v>-8.47</v>
      </c>
      <c r="C83" s="29">
        <v>0</v>
      </c>
      <c r="D83" s="29">
        <v>0</v>
      </c>
      <c r="E83" s="2"/>
      <c r="F83" s="2"/>
      <c r="G83" s="2"/>
      <c r="H83" s="2"/>
      <c r="I83" s="2"/>
      <c r="J83" s="2"/>
      <c r="K83" s="2"/>
      <c r="L83" s="2"/>
      <c r="M83" s="2"/>
      <c r="N83" s="2"/>
      <c r="O83" s="14">
        <f t="shared" si="2"/>
        <v>-8.47</v>
      </c>
      <c r="P83" s="14">
        <v>0</v>
      </c>
      <c r="Q83" s="14">
        <f t="shared" si="3"/>
        <v>-8.47</v>
      </c>
    </row>
    <row r="84" spans="1:17" ht="15">
      <c r="A84" s="20">
        <v>136</v>
      </c>
      <c r="B84" s="29">
        <v>-185.68</v>
      </c>
      <c r="C84" s="29">
        <v>-74.37</v>
      </c>
      <c r="D84" s="29">
        <v>-131.94</v>
      </c>
      <c r="E84" s="2"/>
      <c r="F84" s="2"/>
      <c r="G84" s="2"/>
      <c r="H84" s="2"/>
      <c r="I84" s="2"/>
      <c r="J84" s="2"/>
      <c r="K84" s="2"/>
      <c r="L84" s="2"/>
      <c r="M84" s="2"/>
      <c r="N84" s="2"/>
      <c r="O84" s="14">
        <f t="shared" si="2"/>
        <v>-391.99</v>
      </c>
      <c r="P84" s="14">
        <v>500</v>
      </c>
      <c r="Q84" s="14">
        <f t="shared" si="3"/>
        <v>108.00999999999999</v>
      </c>
    </row>
    <row r="85" spans="1:17" ht="15">
      <c r="A85" s="20">
        <v>137</v>
      </c>
      <c r="B85" s="29">
        <v>-4</v>
      </c>
      <c r="C85" s="29">
        <v>0</v>
      </c>
      <c r="D85" s="29">
        <v>0</v>
      </c>
      <c r="E85" s="2"/>
      <c r="F85" s="2"/>
      <c r="G85" s="2"/>
      <c r="H85" s="2"/>
      <c r="I85" s="2"/>
      <c r="J85" s="2"/>
      <c r="K85" s="2"/>
      <c r="L85" s="2"/>
      <c r="M85" s="2"/>
      <c r="N85" s="2"/>
      <c r="O85" s="14">
        <f t="shared" si="2"/>
        <v>-4</v>
      </c>
      <c r="P85" s="14">
        <v>0</v>
      </c>
      <c r="Q85" s="14">
        <f t="shared" si="3"/>
        <v>-4</v>
      </c>
    </row>
    <row r="86" spans="1:17" ht="15">
      <c r="A86" s="20">
        <v>138</v>
      </c>
      <c r="B86" s="29">
        <v>2984.43</v>
      </c>
      <c r="C86" s="29">
        <v>-176.07</v>
      </c>
      <c r="D86" s="29">
        <v>-191.16</v>
      </c>
      <c r="E86" s="2"/>
      <c r="F86" s="2"/>
      <c r="G86" s="2"/>
      <c r="H86" s="2"/>
      <c r="I86" s="2"/>
      <c r="J86" s="2"/>
      <c r="K86" s="2"/>
      <c r="L86" s="2"/>
      <c r="M86" s="2"/>
      <c r="N86" s="2"/>
      <c r="O86" s="14">
        <f t="shared" si="2"/>
        <v>2617.2</v>
      </c>
      <c r="P86" s="14">
        <v>0</v>
      </c>
      <c r="Q86" s="14">
        <f t="shared" si="3"/>
        <v>2617.2</v>
      </c>
    </row>
    <row r="87" spans="1:17" ht="15">
      <c r="A87" s="20">
        <v>139</v>
      </c>
      <c r="B87" s="29">
        <v>-4775.44</v>
      </c>
      <c r="C87" s="29">
        <v>0</v>
      </c>
      <c r="D87" s="29">
        <v>0</v>
      </c>
      <c r="E87" s="2"/>
      <c r="F87" s="2"/>
      <c r="G87" s="2"/>
      <c r="H87" s="2"/>
      <c r="I87" s="2"/>
      <c r="J87" s="2"/>
      <c r="K87" s="2"/>
      <c r="L87" s="2"/>
      <c r="M87" s="2"/>
      <c r="N87" s="2"/>
      <c r="O87" s="14">
        <f t="shared" si="2"/>
        <v>-4775.44</v>
      </c>
      <c r="P87" s="14">
        <v>0</v>
      </c>
      <c r="Q87" s="14">
        <f t="shared" si="3"/>
        <v>-4775.44</v>
      </c>
    </row>
    <row r="88" spans="1:17" ht="15">
      <c r="A88" s="20" t="s">
        <v>28</v>
      </c>
      <c r="B88" s="29">
        <v>-5086.87</v>
      </c>
      <c r="C88" s="29">
        <v>-299.58</v>
      </c>
      <c r="D88" s="29">
        <v>-229.74</v>
      </c>
      <c r="E88" s="2"/>
      <c r="F88" s="2"/>
      <c r="G88" s="2"/>
      <c r="H88" s="2"/>
      <c r="I88" s="2"/>
      <c r="J88" s="2"/>
      <c r="K88" s="2"/>
      <c r="L88" s="2"/>
      <c r="M88" s="2"/>
      <c r="N88" s="2"/>
      <c r="O88" s="14">
        <f t="shared" si="2"/>
        <v>-5616.19</v>
      </c>
      <c r="P88" s="14">
        <v>0</v>
      </c>
      <c r="Q88" s="14">
        <f t="shared" si="3"/>
        <v>-5616.19</v>
      </c>
    </row>
    <row r="89" spans="1:17" ht="15">
      <c r="A89" s="20">
        <v>142</v>
      </c>
      <c r="B89" s="29">
        <v>-59.65</v>
      </c>
      <c r="C89" s="29">
        <v>0</v>
      </c>
      <c r="D89" s="29">
        <v>0</v>
      </c>
      <c r="E89" s="2"/>
      <c r="F89" s="2"/>
      <c r="G89" s="2"/>
      <c r="H89" s="2"/>
      <c r="I89" s="2"/>
      <c r="J89" s="2"/>
      <c r="K89" s="2"/>
      <c r="L89" s="2"/>
      <c r="M89" s="2"/>
      <c r="N89" s="2"/>
      <c r="O89" s="14">
        <f t="shared" si="2"/>
        <v>-59.65</v>
      </c>
      <c r="P89" s="14">
        <v>0</v>
      </c>
      <c r="Q89" s="14">
        <f t="shared" si="3"/>
        <v>-59.65</v>
      </c>
    </row>
    <row r="90" spans="1:18" ht="15">
      <c r="A90" s="20">
        <v>143</v>
      </c>
      <c r="B90" s="29">
        <v>5425.61</v>
      </c>
      <c r="C90" s="29">
        <v>-885.24</v>
      </c>
      <c r="D90" s="29">
        <v>-1449.21</v>
      </c>
      <c r="E90" s="2"/>
      <c r="F90" s="2"/>
      <c r="G90" s="2"/>
      <c r="H90" s="2"/>
      <c r="I90" s="2"/>
      <c r="J90" s="2"/>
      <c r="K90" s="2"/>
      <c r="L90" s="2"/>
      <c r="M90" s="2"/>
      <c r="N90" s="2"/>
      <c r="O90" s="14">
        <f t="shared" si="2"/>
        <v>3091.16</v>
      </c>
      <c r="P90" s="14">
        <v>3600</v>
      </c>
      <c r="Q90" s="14">
        <f t="shared" si="3"/>
        <v>6691.16</v>
      </c>
      <c r="R90" s="19"/>
    </row>
    <row r="91" spans="1:17" ht="15.75" customHeight="1">
      <c r="A91" s="20" t="s">
        <v>29</v>
      </c>
      <c r="B91" s="29">
        <v>-658.27</v>
      </c>
      <c r="C91" s="29">
        <v>0</v>
      </c>
      <c r="D91" s="29">
        <v>-44.7</v>
      </c>
      <c r="E91" s="2"/>
      <c r="F91" s="2"/>
      <c r="G91" s="2"/>
      <c r="H91" s="2"/>
      <c r="I91" s="2"/>
      <c r="J91" s="2"/>
      <c r="K91" s="2"/>
      <c r="L91" s="2"/>
      <c r="M91" s="2"/>
      <c r="N91" s="2"/>
      <c r="O91" s="14">
        <f t="shared" si="2"/>
        <v>-702.97</v>
      </c>
      <c r="P91" s="14">
        <v>0</v>
      </c>
      <c r="Q91" s="14">
        <f t="shared" si="3"/>
        <v>-702.97</v>
      </c>
    </row>
    <row r="92" spans="1:17" ht="15">
      <c r="A92" s="20" t="s">
        <v>30</v>
      </c>
      <c r="B92" s="29">
        <v>-172.14</v>
      </c>
      <c r="C92" s="29">
        <v>-76.02</v>
      </c>
      <c r="D92" s="29">
        <v>-84.96</v>
      </c>
      <c r="E92" s="2"/>
      <c r="F92" s="2"/>
      <c r="G92" s="2"/>
      <c r="H92" s="2"/>
      <c r="I92" s="2"/>
      <c r="J92" s="2"/>
      <c r="K92" s="2"/>
      <c r="L92" s="2"/>
      <c r="M92" s="2"/>
      <c r="N92" s="2"/>
      <c r="O92" s="14">
        <f t="shared" si="2"/>
        <v>-333.11999999999995</v>
      </c>
      <c r="P92" s="14">
        <v>0</v>
      </c>
      <c r="Q92" s="14">
        <f t="shared" si="3"/>
        <v>-333.11999999999995</v>
      </c>
    </row>
    <row r="93" spans="1:17" ht="15">
      <c r="A93" s="20" t="s">
        <v>31</v>
      </c>
      <c r="B93" s="29">
        <v>-18720.03</v>
      </c>
      <c r="C93" s="29">
        <v>-7482.72</v>
      </c>
      <c r="D93" s="29">
        <v>-8521.71</v>
      </c>
      <c r="E93" s="2"/>
      <c r="F93" s="2"/>
      <c r="G93" s="2"/>
      <c r="H93" s="2"/>
      <c r="I93" s="2"/>
      <c r="J93" s="2"/>
      <c r="K93" s="2"/>
      <c r="L93" s="2"/>
      <c r="M93" s="2"/>
      <c r="N93" s="2"/>
      <c r="O93" s="14">
        <f t="shared" si="2"/>
        <v>-34724.46</v>
      </c>
      <c r="P93" s="14">
        <v>26277</v>
      </c>
      <c r="Q93" s="14">
        <f t="shared" si="3"/>
        <v>-8447.46</v>
      </c>
    </row>
    <row r="94" spans="1:17" ht="15">
      <c r="A94" s="20">
        <v>154</v>
      </c>
      <c r="B94" s="29">
        <v>0.04</v>
      </c>
      <c r="C94" s="29">
        <v>0</v>
      </c>
      <c r="D94" s="29">
        <v>0</v>
      </c>
      <c r="E94" s="2"/>
      <c r="F94" s="2"/>
      <c r="G94" s="2"/>
      <c r="H94" s="2"/>
      <c r="I94" s="2"/>
      <c r="J94" s="2"/>
      <c r="K94" s="2"/>
      <c r="L94" s="2"/>
      <c r="M94" s="2"/>
      <c r="N94" s="2"/>
      <c r="O94" s="14">
        <f t="shared" si="2"/>
        <v>0.04</v>
      </c>
      <c r="P94" s="14">
        <v>0</v>
      </c>
      <c r="Q94" s="14">
        <f t="shared" si="3"/>
        <v>0.04</v>
      </c>
    </row>
    <row r="95" spans="1:17" ht="15">
      <c r="A95" s="20">
        <v>159</v>
      </c>
      <c r="B95" s="29">
        <v>355.18</v>
      </c>
      <c r="C95" s="29">
        <v>0</v>
      </c>
      <c r="D95" s="29">
        <v>0</v>
      </c>
      <c r="E95" s="2"/>
      <c r="F95" s="2"/>
      <c r="G95" s="2"/>
      <c r="H95" s="2"/>
      <c r="I95" s="2"/>
      <c r="J95" s="2"/>
      <c r="K95" s="2"/>
      <c r="L95" s="2"/>
      <c r="M95" s="2"/>
      <c r="N95" s="2"/>
      <c r="O95" s="14">
        <f t="shared" si="2"/>
        <v>355.18</v>
      </c>
      <c r="P95" s="14">
        <v>0</v>
      </c>
      <c r="Q95" s="14">
        <f t="shared" si="3"/>
        <v>355.18</v>
      </c>
    </row>
    <row r="96" spans="1:17" ht="15">
      <c r="A96" s="20">
        <v>160</v>
      </c>
      <c r="B96" s="29">
        <v>22.21</v>
      </c>
      <c r="C96" s="29">
        <v>0</v>
      </c>
      <c r="D96" s="29">
        <v>0</v>
      </c>
      <c r="E96" s="2"/>
      <c r="F96" s="2"/>
      <c r="G96" s="2"/>
      <c r="H96" s="2"/>
      <c r="I96" s="2"/>
      <c r="J96" s="2"/>
      <c r="K96" s="2"/>
      <c r="L96" s="2"/>
      <c r="M96" s="2"/>
      <c r="N96" s="2"/>
      <c r="O96" s="14">
        <f t="shared" si="2"/>
        <v>22.21</v>
      </c>
      <c r="P96" s="14">
        <v>0</v>
      </c>
      <c r="Q96" s="14">
        <f t="shared" si="3"/>
        <v>22.21</v>
      </c>
    </row>
    <row r="97" spans="1:17" ht="15">
      <c r="A97" s="20">
        <v>161</v>
      </c>
      <c r="B97" s="29">
        <v>0</v>
      </c>
      <c r="C97" s="29">
        <v>0</v>
      </c>
      <c r="D97" s="29">
        <v>0</v>
      </c>
      <c r="E97" s="2"/>
      <c r="F97" s="2"/>
      <c r="G97" s="2"/>
      <c r="H97" s="2"/>
      <c r="I97" s="2"/>
      <c r="J97" s="2"/>
      <c r="K97" s="2"/>
      <c r="L97" s="12"/>
      <c r="M97" s="2"/>
      <c r="N97" s="2"/>
      <c r="O97" s="14">
        <f t="shared" si="2"/>
        <v>0</v>
      </c>
      <c r="P97" s="14">
        <v>0</v>
      </c>
      <c r="Q97" s="14">
        <f t="shared" si="3"/>
        <v>0</v>
      </c>
    </row>
    <row r="98" spans="1:17" ht="15">
      <c r="A98" s="20">
        <v>164</v>
      </c>
      <c r="B98" s="29">
        <v>8.52</v>
      </c>
      <c r="C98" s="29">
        <v>0</v>
      </c>
      <c r="D98" s="29">
        <v>0</v>
      </c>
      <c r="E98" s="2"/>
      <c r="F98" s="2"/>
      <c r="G98" s="2"/>
      <c r="H98" s="2"/>
      <c r="I98" s="2"/>
      <c r="J98" s="2"/>
      <c r="K98" s="2"/>
      <c r="L98" s="2"/>
      <c r="M98" s="2"/>
      <c r="N98" s="2"/>
      <c r="O98" s="14">
        <f t="shared" si="2"/>
        <v>8.52</v>
      </c>
      <c r="P98" s="14">
        <v>0</v>
      </c>
      <c r="Q98" s="14">
        <f t="shared" si="3"/>
        <v>8.52</v>
      </c>
    </row>
    <row r="99" spans="1:17" ht="15">
      <c r="A99" s="20">
        <v>165</v>
      </c>
      <c r="B99" s="29">
        <v>0</v>
      </c>
      <c r="C99" s="29">
        <v>0</v>
      </c>
      <c r="D99" s="29">
        <v>0</v>
      </c>
      <c r="E99" s="2"/>
      <c r="F99" s="2"/>
      <c r="G99" s="2"/>
      <c r="H99" s="2"/>
      <c r="I99" s="2"/>
      <c r="J99" s="2"/>
      <c r="K99" s="2"/>
      <c r="L99" s="2"/>
      <c r="M99" s="2"/>
      <c r="N99" s="2"/>
      <c r="O99" s="14">
        <f t="shared" si="2"/>
        <v>0</v>
      </c>
      <c r="P99" s="14">
        <v>0</v>
      </c>
      <c r="Q99" s="14">
        <f t="shared" si="3"/>
        <v>0</v>
      </c>
    </row>
    <row r="100" spans="1:17" ht="15">
      <c r="A100" s="20">
        <v>168</v>
      </c>
      <c r="B100" s="29">
        <v>414.82</v>
      </c>
      <c r="C100" s="29">
        <v>0</v>
      </c>
      <c r="D100" s="29">
        <v>0</v>
      </c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14">
        <f t="shared" si="2"/>
        <v>414.82</v>
      </c>
      <c r="P100" s="14">
        <v>0</v>
      </c>
      <c r="Q100" s="14">
        <f t="shared" si="3"/>
        <v>414.82</v>
      </c>
    </row>
    <row r="101" spans="1:17" ht="15">
      <c r="A101" s="20">
        <v>169</v>
      </c>
      <c r="B101" s="29">
        <v>773.28</v>
      </c>
      <c r="C101" s="29">
        <v>0</v>
      </c>
      <c r="D101" s="29">
        <v>0</v>
      </c>
      <c r="E101" s="2"/>
      <c r="F101" s="2"/>
      <c r="G101" s="2"/>
      <c r="H101" s="2"/>
      <c r="I101" s="2"/>
      <c r="J101" s="2"/>
      <c r="K101" s="2"/>
      <c r="L101" s="12"/>
      <c r="M101" s="2"/>
      <c r="N101" s="2"/>
      <c r="O101" s="14">
        <f t="shared" si="2"/>
        <v>773.28</v>
      </c>
      <c r="P101" s="14">
        <v>0</v>
      </c>
      <c r="Q101" s="14">
        <f t="shared" si="3"/>
        <v>773.28</v>
      </c>
    </row>
    <row r="102" spans="1:17" ht="15">
      <c r="A102" s="20">
        <v>170</v>
      </c>
      <c r="B102" s="29">
        <v>-17261.41</v>
      </c>
      <c r="C102" s="29">
        <v>-2206.98</v>
      </c>
      <c r="D102" s="29">
        <v>-2338.95</v>
      </c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14">
        <f t="shared" si="2"/>
        <v>-21807.34</v>
      </c>
      <c r="P102" s="14">
        <v>20000</v>
      </c>
      <c r="Q102" s="14">
        <f t="shared" si="3"/>
        <v>-1807.3400000000001</v>
      </c>
    </row>
    <row r="103" spans="1:17" ht="15">
      <c r="A103" s="20">
        <v>172</v>
      </c>
      <c r="B103" s="29">
        <v>2086.63</v>
      </c>
      <c r="C103" s="29">
        <v>-628.86</v>
      </c>
      <c r="D103" s="29">
        <v>-707.07</v>
      </c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14">
        <f t="shared" si="2"/>
        <v>750.6999999999999</v>
      </c>
      <c r="P103" s="14">
        <v>1700</v>
      </c>
      <c r="Q103" s="14">
        <f t="shared" si="3"/>
        <v>2450.7</v>
      </c>
    </row>
    <row r="104" spans="1:17" ht="15">
      <c r="A104" s="20">
        <v>175</v>
      </c>
      <c r="B104" s="29">
        <v>-4</v>
      </c>
      <c r="C104" s="29">
        <v>0</v>
      </c>
      <c r="D104" s="29">
        <v>0</v>
      </c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14">
        <f t="shared" si="2"/>
        <v>-4</v>
      </c>
      <c r="P104" s="14">
        <v>0</v>
      </c>
      <c r="Q104" s="14">
        <f t="shared" si="3"/>
        <v>-4</v>
      </c>
    </row>
    <row r="105" spans="1:17" ht="15">
      <c r="A105" s="20">
        <v>176</v>
      </c>
      <c r="B105" s="29">
        <v>3438.61</v>
      </c>
      <c r="C105" s="29">
        <v>0</v>
      </c>
      <c r="D105" s="29">
        <v>0</v>
      </c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14">
        <f t="shared" si="2"/>
        <v>3438.61</v>
      </c>
      <c r="P105" s="14">
        <v>0</v>
      </c>
      <c r="Q105" s="14">
        <f t="shared" si="3"/>
        <v>3438.61</v>
      </c>
    </row>
    <row r="106" spans="1:17" ht="15">
      <c r="A106" s="23">
        <v>178</v>
      </c>
      <c r="B106" s="29">
        <v>1500</v>
      </c>
      <c r="C106" s="29">
        <v>0</v>
      </c>
      <c r="D106" s="29">
        <v>0</v>
      </c>
      <c r="E106" s="12"/>
      <c r="F106" s="12"/>
      <c r="G106" s="12"/>
      <c r="H106" s="12"/>
      <c r="I106" s="12"/>
      <c r="J106" s="12"/>
      <c r="K106" s="12"/>
      <c r="L106" s="12"/>
      <c r="M106" s="12"/>
      <c r="N106" s="12"/>
      <c r="O106" s="14">
        <f t="shared" si="2"/>
        <v>1500</v>
      </c>
      <c r="P106" s="14">
        <v>0</v>
      </c>
      <c r="Q106" s="14">
        <f t="shared" si="3"/>
        <v>1500</v>
      </c>
    </row>
    <row r="107" spans="1:17" ht="15">
      <c r="A107" s="20">
        <v>182</v>
      </c>
      <c r="B107" s="29">
        <v>-4495.49</v>
      </c>
      <c r="C107" s="29">
        <v>0</v>
      </c>
      <c r="D107" s="29">
        <v>-338.64</v>
      </c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14">
        <f t="shared" si="2"/>
        <v>-4834.13</v>
      </c>
      <c r="P107" s="14">
        <v>4500</v>
      </c>
      <c r="Q107" s="14">
        <f t="shared" si="3"/>
        <v>-334.1300000000001</v>
      </c>
    </row>
    <row r="108" spans="1:17" ht="15">
      <c r="A108" s="20">
        <v>183</v>
      </c>
      <c r="B108" s="29">
        <v>634.92</v>
      </c>
      <c r="C108" s="29">
        <v>-259.89</v>
      </c>
      <c r="D108" s="29">
        <v>-400.11</v>
      </c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14">
        <f t="shared" si="2"/>
        <v>-25.08000000000004</v>
      </c>
      <c r="P108" s="14">
        <v>0</v>
      </c>
      <c r="Q108" s="14">
        <f t="shared" si="3"/>
        <v>-25.08000000000004</v>
      </c>
    </row>
    <row r="109" spans="1:18" ht="15">
      <c r="A109" s="20">
        <v>187</v>
      </c>
      <c r="B109" s="29">
        <v>814.06</v>
      </c>
      <c r="C109" s="29">
        <v>0</v>
      </c>
      <c r="D109" s="29">
        <v>-202.32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14">
        <f t="shared" si="2"/>
        <v>611.74</v>
      </c>
      <c r="P109" s="14">
        <v>0</v>
      </c>
      <c r="Q109" s="14">
        <f t="shared" si="3"/>
        <v>611.74</v>
      </c>
      <c r="R109" s="19"/>
    </row>
    <row r="110" spans="1:17" ht="27" customHeight="1">
      <c r="A110" s="20" t="s">
        <v>32</v>
      </c>
      <c r="B110" s="29">
        <v>-4593.2</v>
      </c>
      <c r="C110" s="29">
        <v>-3260.7</v>
      </c>
      <c r="D110" s="29">
        <v>-3207.48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14">
        <f t="shared" si="2"/>
        <v>-11061.38</v>
      </c>
      <c r="P110" s="14">
        <v>7853.9</v>
      </c>
      <c r="Q110" s="14">
        <f t="shared" si="3"/>
        <v>-3207.4799999999996</v>
      </c>
    </row>
    <row r="111" spans="1:19" ht="15.75" customHeight="1">
      <c r="A111" s="20">
        <v>191</v>
      </c>
      <c r="B111" s="29">
        <v>-88837.7</v>
      </c>
      <c r="C111" s="29">
        <v>-3801.33</v>
      </c>
      <c r="D111" s="29">
        <v>-4404.39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14">
        <f t="shared" si="2"/>
        <v>-97043.42</v>
      </c>
      <c r="P111" s="14">
        <v>0</v>
      </c>
      <c r="Q111" s="14">
        <f t="shared" si="3"/>
        <v>-97043.42</v>
      </c>
      <c r="R111" s="30"/>
      <c r="S111" s="31"/>
    </row>
    <row r="112" spans="1:17" ht="15">
      <c r="A112" s="20">
        <v>192</v>
      </c>
      <c r="B112" s="29">
        <v>0</v>
      </c>
      <c r="C112" s="29">
        <v>0</v>
      </c>
      <c r="D112" s="29">
        <v>0</v>
      </c>
      <c r="E112" s="2"/>
      <c r="F112" s="2"/>
      <c r="G112" s="2"/>
      <c r="H112" s="2"/>
      <c r="I112" s="2"/>
      <c r="J112" s="2"/>
      <c r="K112" s="2"/>
      <c r="L112" s="12"/>
      <c r="M112" s="2"/>
      <c r="N112" s="2"/>
      <c r="O112" s="14">
        <f t="shared" si="2"/>
        <v>0</v>
      </c>
      <c r="P112" s="14">
        <v>0</v>
      </c>
      <c r="Q112" s="14">
        <f t="shared" si="3"/>
        <v>0</v>
      </c>
    </row>
    <row r="113" spans="1:17" ht="15">
      <c r="A113" s="20">
        <v>193</v>
      </c>
      <c r="B113" s="29">
        <v>-4</v>
      </c>
      <c r="C113" s="29">
        <v>0</v>
      </c>
      <c r="D113" s="29">
        <v>0</v>
      </c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14">
        <f t="shared" si="2"/>
        <v>-4</v>
      </c>
      <c r="P113" s="14">
        <v>0</v>
      </c>
      <c r="Q113" s="14">
        <f t="shared" si="3"/>
        <v>-4</v>
      </c>
    </row>
    <row r="114" spans="1:17" ht="15">
      <c r="A114" s="20">
        <v>194</v>
      </c>
      <c r="B114" s="29">
        <v>-158.2</v>
      </c>
      <c r="C114" s="29">
        <v>-558.99</v>
      </c>
      <c r="D114" s="29">
        <v>0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14">
        <f t="shared" si="2"/>
        <v>-717.19</v>
      </c>
      <c r="P114" s="14">
        <v>717.2</v>
      </c>
      <c r="Q114" s="14">
        <f t="shared" si="3"/>
        <v>0.009999999999990905</v>
      </c>
    </row>
    <row r="115" spans="1:17" ht="15">
      <c r="A115" s="23">
        <v>195</v>
      </c>
      <c r="B115" s="29">
        <v>2589.05</v>
      </c>
      <c r="C115" s="29">
        <v>-167.13</v>
      </c>
      <c r="D115" s="29">
        <v>-186.69</v>
      </c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14">
        <f t="shared" si="2"/>
        <v>2235.23</v>
      </c>
      <c r="P115" s="14">
        <v>0</v>
      </c>
      <c r="Q115" s="14">
        <f t="shared" si="3"/>
        <v>2235.23</v>
      </c>
    </row>
    <row r="116" spans="1:17" ht="15">
      <c r="A116" s="20">
        <v>196</v>
      </c>
      <c r="B116" s="29">
        <v>-1392.62</v>
      </c>
      <c r="C116" s="29">
        <v>0</v>
      </c>
      <c r="D116" s="29">
        <v>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14">
        <f t="shared" si="2"/>
        <v>-1392.62</v>
      </c>
      <c r="P116" s="14">
        <v>0</v>
      </c>
      <c r="Q116" s="14">
        <f t="shared" si="3"/>
        <v>-1392.62</v>
      </c>
    </row>
    <row r="117" spans="1:17" ht="15">
      <c r="A117" s="20" t="s">
        <v>33</v>
      </c>
      <c r="B117" s="29">
        <v>-3759.07</v>
      </c>
      <c r="C117" s="29">
        <v>0</v>
      </c>
      <c r="D117" s="29">
        <v>0</v>
      </c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14">
        <f t="shared" si="2"/>
        <v>-3759.07</v>
      </c>
      <c r="P117" s="14">
        <v>0</v>
      </c>
      <c r="Q117" s="14">
        <f t="shared" si="3"/>
        <v>-3759.07</v>
      </c>
    </row>
    <row r="118" spans="1:17" ht="15">
      <c r="A118" s="20">
        <v>201</v>
      </c>
      <c r="B118" s="29">
        <v>24.94</v>
      </c>
      <c r="C118" s="29">
        <v>0</v>
      </c>
      <c r="D118" s="29">
        <v>0</v>
      </c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14">
        <f t="shared" si="2"/>
        <v>24.94</v>
      </c>
      <c r="P118" s="14">
        <v>0</v>
      </c>
      <c r="Q118" s="14">
        <f t="shared" si="3"/>
        <v>24.94</v>
      </c>
    </row>
    <row r="119" spans="1:17" ht="15">
      <c r="A119" s="20">
        <v>203</v>
      </c>
      <c r="B119" s="29">
        <v>-287.42</v>
      </c>
      <c r="C119" s="29">
        <v>0</v>
      </c>
      <c r="D119" s="29">
        <v>0</v>
      </c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14">
        <f t="shared" si="2"/>
        <v>-287.42</v>
      </c>
      <c r="P119" s="14">
        <v>0</v>
      </c>
      <c r="Q119" s="14">
        <f t="shared" si="3"/>
        <v>-287.42</v>
      </c>
    </row>
    <row r="120" spans="1:17" ht="15">
      <c r="A120" s="20">
        <v>204</v>
      </c>
      <c r="B120" s="29">
        <v>-966.52</v>
      </c>
      <c r="C120" s="29">
        <v>0</v>
      </c>
      <c r="D120" s="29">
        <v>-338.13</v>
      </c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14">
        <f t="shared" si="2"/>
        <v>-1304.65</v>
      </c>
      <c r="P120" s="14">
        <v>0</v>
      </c>
      <c r="Q120" s="14">
        <f t="shared" si="3"/>
        <v>-1304.65</v>
      </c>
    </row>
    <row r="121" spans="1:17" ht="15">
      <c r="A121" s="20">
        <v>205</v>
      </c>
      <c r="B121" s="29">
        <v>-31.62</v>
      </c>
      <c r="C121" s="29">
        <v>0</v>
      </c>
      <c r="D121" s="29">
        <v>0</v>
      </c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14">
        <f t="shared" si="2"/>
        <v>-31.62</v>
      </c>
      <c r="P121" s="14">
        <v>0</v>
      </c>
      <c r="Q121" s="14">
        <f t="shared" si="3"/>
        <v>-31.62</v>
      </c>
    </row>
    <row r="122" spans="1:17" ht="15">
      <c r="A122" s="20">
        <v>206</v>
      </c>
      <c r="B122" s="29">
        <v>1996</v>
      </c>
      <c r="C122" s="29">
        <v>0</v>
      </c>
      <c r="D122" s="29">
        <v>0</v>
      </c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14">
        <f t="shared" si="2"/>
        <v>1996</v>
      </c>
      <c r="P122" s="14">
        <v>0</v>
      </c>
      <c r="Q122" s="14">
        <f t="shared" si="3"/>
        <v>1996</v>
      </c>
    </row>
    <row r="123" spans="1:17" ht="15">
      <c r="A123" s="20">
        <v>208</v>
      </c>
      <c r="B123" s="29">
        <v>-593.7</v>
      </c>
      <c r="C123" s="29">
        <v>0</v>
      </c>
      <c r="D123" s="29">
        <v>0</v>
      </c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14">
        <f t="shared" si="2"/>
        <v>-593.7</v>
      </c>
      <c r="P123" s="14">
        <v>0</v>
      </c>
      <c r="Q123" s="14">
        <f t="shared" si="3"/>
        <v>-593.7</v>
      </c>
    </row>
    <row r="124" spans="1:17" ht="15">
      <c r="A124" s="20">
        <v>209</v>
      </c>
      <c r="B124" s="29">
        <v>-3671.04</v>
      </c>
      <c r="C124" s="29">
        <v>0</v>
      </c>
      <c r="D124" s="29">
        <v>0</v>
      </c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14">
        <f t="shared" si="2"/>
        <v>-3671.04</v>
      </c>
      <c r="P124" s="14">
        <v>0</v>
      </c>
      <c r="Q124" s="14">
        <f t="shared" si="3"/>
        <v>-3671.04</v>
      </c>
    </row>
    <row r="125" spans="1:17" ht="15">
      <c r="A125" s="20">
        <v>210</v>
      </c>
      <c r="B125" s="29">
        <v>1218.62</v>
      </c>
      <c r="C125" s="29">
        <v>-310.77</v>
      </c>
      <c r="D125" s="29">
        <v>-138.06</v>
      </c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14">
        <f t="shared" si="2"/>
        <v>769.79</v>
      </c>
      <c r="P125" s="14">
        <v>0</v>
      </c>
      <c r="Q125" s="14">
        <f t="shared" si="3"/>
        <v>769.79</v>
      </c>
    </row>
    <row r="126" spans="1:17" ht="15">
      <c r="A126" s="20">
        <v>211</v>
      </c>
      <c r="B126" s="29">
        <v>707.99</v>
      </c>
      <c r="C126" s="29">
        <v>-769.62</v>
      </c>
      <c r="D126" s="29">
        <v>-854.04</v>
      </c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14">
        <f t="shared" si="2"/>
        <v>-915.67</v>
      </c>
      <c r="P126" s="14">
        <v>5000</v>
      </c>
      <c r="Q126" s="14">
        <f t="shared" si="3"/>
        <v>4084.33</v>
      </c>
    </row>
    <row r="127" spans="1:17" ht="15">
      <c r="A127" s="20">
        <v>212</v>
      </c>
      <c r="B127" s="29">
        <v>3850.83</v>
      </c>
      <c r="C127" s="29">
        <v>0</v>
      </c>
      <c r="D127" s="29">
        <v>0</v>
      </c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14">
        <f t="shared" si="2"/>
        <v>3850.83</v>
      </c>
      <c r="P127" s="14">
        <v>0</v>
      </c>
      <c r="Q127" s="14">
        <f t="shared" si="3"/>
        <v>3850.83</v>
      </c>
    </row>
    <row r="128" spans="1:17" ht="15">
      <c r="A128" s="20">
        <v>213</v>
      </c>
      <c r="B128" s="29">
        <v>-16832.11</v>
      </c>
      <c r="C128" s="29">
        <v>0</v>
      </c>
      <c r="D128" s="29">
        <v>0</v>
      </c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14">
        <f t="shared" si="2"/>
        <v>-16832.11</v>
      </c>
      <c r="P128" s="14">
        <v>17532</v>
      </c>
      <c r="Q128" s="14">
        <f t="shared" si="3"/>
        <v>699.8899999999994</v>
      </c>
    </row>
    <row r="129" spans="1:17" ht="15">
      <c r="A129" s="20" t="s">
        <v>34</v>
      </c>
      <c r="B129" s="29">
        <v>9661.81</v>
      </c>
      <c r="C129" s="29">
        <v>-1193.22</v>
      </c>
      <c r="D129" s="29">
        <v>-2331.93</v>
      </c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14">
        <f t="shared" si="2"/>
        <v>6136.66</v>
      </c>
      <c r="P129" s="14">
        <v>1000</v>
      </c>
      <c r="Q129" s="14">
        <f t="shared" si="3"/>
        <v>7136.66</v>
      </c>
    </row>
    <row r="130" spans="1:17" ht="15">
      <c r="A130" s="20">
        <v>219</v>
      </c>
      <c r="B130" s="29">
        <v>163.24</v>
      </c>
      <c r="C130" s="29">
        <v>0</v>
      </c>
      <c r="D130" s="29">
        <v>0</v>
      </c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14">
        <f t="shared" si="2"/>
        <v>163.24</v>
      </c>
      <c r="P130" s="14">
        <v>0</v>
      </c>
      <c r="Q130" s="14">
        <f t="shared" si="3"/>
        <v>163.24</v>
      </c>
    </row>
    <row r="131" spans="1:17" ht="15">
      <c r="A131" s="20">
        <v>220</v>
      </c>
      <c r="B131" s="29">
        <v>721.16</v>
      </c>
      <c r="C131" s="29">
        <v>-125.16</v>
      </c>
      <c r="D131" s="29">
        <v>-145.89</v>
      </c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14">
        <f t="shared" si="2"/>
        <v>450.11</v>
      </c>
      <c r="P131" s="14">
        <v>0</v>
      </c>
      <c r="Q131" s="14">
        <f aca="true" t="shared" si="4" ref="Q131:Q194">O131+P131</f>
        <v>450.11</v>
      </c>
    </row>
    <row r="132" spans="1:17" ht="15">
      <c r="A132" s="20">
        <v>221</v>
      </c>
      <c r="B132" s="29">
        <v>4738.63</v>
      </c>
      <c r="C132" s="29">
        <v>-282.24</v>
      </c>
      <c r="D132" s="29">
        <v>-285.57</v>
      </c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14">
        <f t="shared" si="2"/>
        <v>4170.820000000001</v>
      </c>
      <c r="P132" s="14">
        <v>0</v>
      </c>
      <c r="Q132" s="14">
        <f t="shared" si="4"/>
        <v>4170.820000000001</v>
      </c>
    </row>
    <row r="133" spans="1:17" ht="15">
      <c r="A133" s="20">
        <v>222</v>
      </c>
      <c r="B133" s="29">
        <v>2096.1</v>
      </c>
      <c r="C133" s="29">
        <v>0</v>
      </c>
      <c r="D133" s="29">
        <v>0</v>
      </c>
      <c r="E133" s="2"/>
      <c r="F133" s="2"/>
      <c r="G133" s="2"/>
      <c r="H133" s="2"/>
      <c r="I133" s="2"/>
      <c r="J133" s="2"/>
      <c r="K133" s="2"/>
      <c r="L133" s="12"/>
      <c r="M133" s="2"/>
      <c r="N133" s="2"/>
      <c r="O133" s="14">
        <f t="shared" si="2"/>
        <v>2096.1</v>
      </c>
      <c r="P133" s="14">
        <v>2000</v>
      </c>
      <c r="Q133" s="14">
        <f t="shared" si="4"/>
        <v>4096.1</v>
      </c>
    </row>
    <row r="134" spans="1:17" ht="15">
      <c r="A134" s="20">
        <v>223</v>
      </c>
      <c r="B134" s="29">
        <v>-62.02</v>
      </c>
      <c r="C134" s="29">
        <v>0</v>
      </c>
      <c r="D134" s="29">
        <v>0</v>
      </c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14">
        <f aca="true" t="shared" si="5" ref="O134:O200">SUM(B134:N134)</f>
        <v>-62.02</v>
      </c>
      <c r="P134" s="14">
        <v>0</v>
      </c>
      <c r="Q134" s="14">
        <f t="shared" si="4"/>
        <v>-62.02</v>
      </c>
    </row>
    <row r="135" spans="1:17" ht="15">
      <c r="A135" s="20">
        <v>225</v>
      </c>
      <c r="B135" s="29">
        <v>-3549.43</v>
      </c>
      <c r="C135" s="29">
        <v>-2258.73</v>
      </c>
      <c r="D135" s="29">
        <v>-2583.45</v>
      </c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14">
        <f t="shared" si="5"/>
        <v>-8391.61</v>
      </c>
      <c r="P135" s="14">
        <v>5840.5</v>
      </c>
      <c r="Q135" s="14">
        <f t="shared" si="4"/>
        <v>-2551.1100000000006</v>
      </c>
    </row>
    <row r="136" spans="1:17" ht="15">
      <c r="A136" s="20">
        <v>227</v>
      </c>
      <c r="B136" s="29">
        <v>-476.11</v>
      </c>
      <c r="C136" s="29">
        <v>0</v>
      </c>
      <c r="D136" s="29">
        <v>0</v>
      </c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14">
        <f t="shared" si="5"/>
        <v>-476.11</v>
      </c>
      <c r="P136" s="14">
        <v>0</v>
      </c>
      <c r="Q136" s="14">
        <f t="shared" si="4"/>
        <v>-476.11</v>
      </c>
    </row>
    <row r="137" spans="1:17" ht="15">
      <c r="A137" s="20">
        <v>233</v>
      </c>
      <c r="B137" s="29">
        <v>-14400.85</v>
      </c>
      <c r="C137" s="29">
        <v>-11133.57</v>
      </c>
      <c r="D137" s="29">
        <v>-12783.66</v>
      </c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14">
        <f t="shared" si="5"/>
        <v>-38318.08</v>
      </c>
      <c r="P137" s="14">
        <v>26853</v>
      </c>
      <c r="Q137" s="14">
        <f t="shared" si="4"/>
        <v>-11465.080000000002</v>
      </c>
    </row>
    <row r="138" spans="1:17" ht="15">
      <c r="A138" s="20">
        <v>234</v>
      </c>
      <c r="B138" s="29">
        <v>-6676.26</v>
      </c>
      <c r="C138" s="29">
        <v>-4962.45</v>
      </c>
      <c r="D138" s="29">
        <v>-5056.38</v>
      </c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14">
        <f t="shared" si="5"/>
        <v>-16695.09</v>
      </c>
      <c r="P138" s="14">
        <v>11638.71</v>
      </c>
      <c r="Q138" s="14">
        <f t="shared" si="4"/>
        <v>-5056.380000000001</v>
      </c>
    </row>
    <row r="139" spans="1:17" ht="15">
      <c r="A139" s="20">
        <v>235</v>
      </c>
      <c r="B139" s="29">
        <v>-1526.07</v>
      </c>
      <c r="C139" s="29">
        <v>0</v>
      </c>
      <c r="D139" s="29">
        <v>0</v>
      </c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14">
        <f t="shared" si="5"/>
        <v>-1526.07</v>
      </c>
      <c r="P139" s="14">
        <v>0</v>
      </c>
      <c r="Q139" s="14">
        <f t="shared" si="4"/>
        <v>-1526.07</v>
      </c>
    </row>
    <row r="140" spans="1:17" ht="15">
      <c r="A140" s="20">
        <v>236</v>
      </c>
      <c r="B140" s="29">
        <v>451.95</v>
      </c>
      <c r="C140" s="29">
        <v>-142.65</v>
      </c>
      <c r="D140" s="29">
        <v>-82.83</v>
      </c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14">
        <f t="shared" si="5"/>
        <v>226.46999999999997</v>
      </c>
      <c r="P140" s="14">
        <v>0</v>
      </c>
      <c r="Q140" s="14">
        <f t="shared" si="4"/>
        <v>226.46999999999997</v>
      </c>
    </row>
    <row r="141" spans="1:17" ht="15">
      <c r="A141" s="20">
        <v>239</v>
      </c>
      <c r="B141" s="29">
        <v>-175.53</v>
      </c>
      <c r="C141" s="29">
        <v>0</v>
      </c>
      <c r="D141" s="29">
        <v>0</v>
      </c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14">
        <f t="shared" si="5"/>
        <v>-175.53</v>
      </c>
      <c r="P141" s="14">
        <v>0</v>
      </c>
      <c r="Q141" s="14">
        <f t="shared" si="4"/>
        <v>-175.53</v>
      </c>
    </row>
    <row r="142" spans="1:17" ht="15">
      <c r="A142" s="20">
        <v>240</v>
      </c>
      <c r="B142" s="29">
        <v>23.17</v>
      </c>
      <c r="C142" s="29">
        <v>0</v>
      </c>
      <c r="D142" s="29">
        <v>0</v>
      </c>
      <c r="E142" s="2"/>
      <c r="F142" s="2"/>
      <c r="G142" s="2"/>
      <c r="H142" s="2"/>
      <c r="I142" s="2"/>
      <c r="J142" s="2"/>
      <c r="K142" s="2"/>
      <c r="L142" s="12"/>
      <c r="M142" s="2"/>
      <c r="N142" s="2"/>
      <c r="O142" s="14">
        <f t="shared" si="5"/>
        <v>23.17</v>
      </c>
      <c r="P142" s="14">
        <v>0</v>
      </c>
      <c r="Q142" s="14">
        <f t="shared" si="4"/>
        <v>23.17</v>
      </c>
    </row>
    <row r="143" spans="1:17" ht="15">
      <c r="A143" s="20">
        <v>241</v>
      </c>
      <c r="B143" s="29">
        <v>-903.8</v>
      </c>
      <c r="C143" s="29">
        <v>-620.46</v>
      </c>
      <c r="D143" s="29">
        <v>0</v>
      </c>
      <c r="E143" s="2"/>
      <c r="F143" s="2"/>
      <c r="G143" s="2"/>
      <c r="H143" s="2"/>
      <c r="I143" s="2"/>
      <c r="J143" s="2"/>
      <c r="K143" s="2"/>
      <c r="L143" s="12"/>
      <c r="M143" s="2"/>
      <c r="N143" s="2"/>
      <c r="O143" s="14">
        <f t="shared" si="5"/>
        <v>-1524.26</v>
      </c>
      <c r="P143" s="14">
        <v>0</v>
      </c>
      <c r="Q143" s="14">
        <f t="shared" si="4"/>
        <v>-1524.26</v>
      </c>
    </row>
    <row r="144" spans="1:17" ht="15">
      <c r="A144" s="20">
        <v>242</v>
      </c>
      <c r="B144" s="29">
        <v>712.13</v>
      </c>
      <c r="C144" s="29">
        <v>0</v>
      </c>
      <c r="D144" s="29">
        <v>0</v>
      </c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14">
        <f t="shared" si="5"/>
        <v>712.13</v>
      </c>
      <c r="P144" s="14">
        <v>0</v>
      </c>
      <c r="Q144" s="14">
        <f t="shared" si="4"/>
        <v>712.13</v>
      </c>
    </row>
    <row r="145" spans="1:17" ht="15">
      <c r="A145" s="20">
        <v>243</v>
      </c>
      <c r="B145" s="29">
        <v>121.56</v>
      </c>
      <c r="C145" s="29">
        <v>-124.62</v>
      </c>
      <c r="D145" s="29">
        <v>-87.18</v>
      </c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14">
        <f t="shared" si="5"/>
        <v>-90.24000000000001</v>
      </c>
      <c r="P145" s="14">
        <v>0</v>
      </c>
      <c r="Q145" s="14">
        <f t="shared" si="4"/>
        <v>-90.24000000000001</v>
      </c>
    </row>
    <row r="146" spans="1:17" ht="15">
      <c r="A146" s="20">
        <v>244</v>
      </c>
      <c r="B146" s="29">
        <v>144.56</v>
      </c>
      <c r="C146" s="29">
        <v>0</v>
      </c>
      <c r="D146" s="29">
        <v>0</v>
      </c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14">
        <f t="shared" si="5"/>
        <v>144.56</v>
      </c>
      <c r="P146" s="14">
        <v>0</v>
      </c>
      <c r="Q146" s="14">
        <f t="shared" si="4"/>
        <v>144.56</v>
      </c>
    </row>
    <row r="147" spans="1:17" ht="15">
      <c r="A147" s="20">
        <v>245</v>
      </c>
      <c r="B147" s="29">
        <v>-43.68</v>
      </c>
      <c r="C147" s="29">
        <v>0</v>
      </c>
      <c r="D147" s="29">
        <v>0</v>
      </c>
      <c r="E147" s="2"/>
      <c r="F147" s="2"/>
      <c r="G147" s="2"/>
      <c r="H147" s="2"/>
      <c r="I147" s="2"/>
      <c r="J147" s="2"/>
      <c r="K147" s="2"/>
      <c r="L147" s="2"/>
      <c r="M147" s="2"/>
      <c r="N147" s="18"/>
      <c r="O147" s="14">
        <f t="shared" si="5"/>
        <v>-43.68</v>
      </c>
      <c r="P147" s="14">
        <v>0</v>
      </c>
      <c r="Q147" s="14">
        <f t="shared" si="4"/>
        <v>-43.68</v>
      </c>
    </row>
    <row r="148" spans="1:17" ht="15">
      <c r="A148" s="20">
        <v>246</v>
      </c>
      <c r="B148" s="29">
        <v>2244.92</v>
      </c>
      <c r="C148" s="29">
        <v>0</v>
      </c>
      <c r="D148" s="29">
        <v>0</v>
      </c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14">
        <f t="shared" si="5"/>
        <v>2244.92</v>
      </c>
      <c r="P148" s="14">
        <v>0</v>
      </c>
      <c r="Q148" s="14">
        <f t="shared" si="4"/>
        <v>2244.92</v>
      </c>
    </row>
    <row r="149" spans="1:17" ht="15">
      <c r="A149" s="20">
        <v>247</v>
      </c>
      <c r="B149" s="29">
        <v>679.15</v>
      </c>
      <c r="C149" s="29">
        <v>0</v>
      </c>
      <c r="D149" s="29">
        <v>0</v>
      </c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14">
        <f t="shared" si="5"/>
        <v>679.15</v>
      </c>
      <c r="P149" s="14">
        <v>0</v>
      </c>
      <c r="Q149" s="14">
        <f t="shared" si="4"/>
        <v>679.15</v>
      </c>
    </row>
    <row r="150" spans="1:17" ht="15">
      <c r="A150" s="20">
        <v>249</v>
      </c>
      <c r="B150" s="29">
        <v>0</v>
      </c>
      <c r="C150" s="29">
        <v>0</v>
      </c>
      <c r="D150" s="29">
        <v>0</v>
      </c>
      <c r="E150" s="2"/>
      <c r="F150" s="2"/>
      <c r="G150" s="2"/>
      <c r="H150" s="2"/>
      <c r="I150" s="2"/>
      <c r="J150" s="2"/>
      <c r="K150" s="2"/>
      <c r="L150" s="12"/>
      <c r="M150" s="2"/>
      <c r="N150" s="2"/>
      <c r="O150" s="14">
        <f t="shared" si="5"/>
        <v>0</v>
      </c>
      <c r="P150" s="14">
        <v>0</v>
      </c>
      <c r="Q150" s="14">
        <f t="shared" si="4"/>
        <v>0</v>
      </c>
    </row>
    <row r="151" spans="1:17" ht="15">
      <c r="A151" s="20">
        <v>250</v>
      </c>
      <c r="B151" s="29">
        <v>-4582.47</v>
      </c>
      <c r="C151" s="29">
        <v>-1132.98</v>
      </c>
      <c r="D151" s="29">
        <v>-7644.81</v>
      </c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14">
        <f t="shared" si="5"/>
        <v>-13360.260000000002</v>
      </c>
      <c r="P151" s="14">
        <v>15000</v>
      </c>
      <c r="Q151" s="14">
        <f t="shared" si="4"/>
        <v>1639.739999999998</v>
      </c>
    </row>
    <row r="152" spans="1:17" ht="15">
      <c r="A152" s="24">
        <v>252</v>
      </c>
      <c r="B152" s="29">
        <v>4.88</v>
      </c>
      <c r="C152" s="29">
        <v>0</v>
      </c>
      <c r="D152" s="29">
        <v>0</v>
      </c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14">
        <f t="shared" si="5"/>
        <v>4.88</v>
      </c>
      <c r="P152" s="14">
        <v>0</v>
      </c>
      <c r="Q152" s="14">
        <f t="shared" si="4"/>
        <v>4.88</v>
      </c>
    </row>
    <row r="153" spans="1:17" ht="15">
      <c r="A153" s="20">
        <v>253</v>
      </c>
      <c r="B153" s="29">
        <v>-746.7</v>
      </c>
      <c r="C153" s="29">
        <v>0</v>
      </c>
      <c r="D153" s="29">
        <v>0</v>
      </c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14">
        <f t="shared" si="5"/>
        <v>-746.7</v>
      </c>
      <c r="P153" s="14">
        <v>1000</v>
      </c>
      <c r="Q153" s="14">
        <f t="shared" si="4"/>
        <v>253.29999999999995</v>
      </c>
    </row>
    <row r="154" spans="1:17" ht="15">
      <c r="A154" s="20">
        <v>254</v>
      </c>
      <c r="B154" s="29">
        <v>-762.17</v>
      </c>
      <c r="C154" s="29">
        <v>-9173.49</v>
      </c>
      <c r="D154" s="29">
        <v>-3939.54</v>
      </c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14">
        <f t="shared" si="5"/>
        <v>-13875.2</v>
      </c>
      <c r="P154" s="14">
        <v>10762</v>
      </c>
      <c r="Q154" s="14">
        <f t="shared" si="4"/>
        <v>-3113.2000000000007</v>
      </c>
    </row>
    <row r="155" spans="1:17" ht="15">
      <c r="A155" s="20">
        <v>256</v>
      </c>
      <c r="B155" s="29">
        <v>723.51</v>
      </c>
      <c r="C155" s="29">
        <v>-197.88</v>
      </c>
      <c r="D155" s="29">
        <v>-267.21</v>
      </c>
      <c r="E155" s="2"/>
      <c r="F155" s="2"/>
      <c r="G155" s="2"/>
      <c r="H155" s="2"/>
      <c r="I155" s="2"/>
      <c r="J155" s="2"/>
      <c r="K155" s="2"/>
      <c r="L155" s="12"/>
      <c r="M155" s="2"/>
      <c r="N155" s="2"/>
      <c r="O155" s="14">
        <f t="shared" si="5"/>
        <v>258.42</v>
      </c>
      <c r="P155" s="14">
        <v>445</v>
      </c>
      <c r="Q155" s="14">
        <f t="shared" si="4"/>
        <v>703.4200000000001</v>
      </c>
    </row>
    <row r="156" spans="1:17" ht="15">
      <c r="A156" s="20">
        <v>257</v>
      </c>
      <c r="B156" s="29">
        <v>-315.89</v>
      </c>
      <c r="C156" s="29">
        <v>0</v>
      </c>
      <c r="D156" s="29">
        <v>0</v>
      </c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14">
        <f t="shared" si="5"/>
        <v>-315.89</v>
      </c>
      <c r="P156" s="14">
        <v>500</v>
      </c>
      <c r="Q156" s="14">
        <f t="shared" si="4"/>
        <v>184.11</v>
      </c>
    </row>
    <row r="157" spans="1:17" ht="15">
      <c r="A157" s="20">
        <v>260</v>
      </c>
      <c r="B157" s="29">
        <v>370.71</v>
      </c>
      <c r="C157" s="29">
        <v>0</v>
      </c>
      <c r="D157" s="29">
        <v>0</v>
      </c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14">
        <f t="shared" si="5"/>
        <v>370.71</v>
      </c>
      <c r="P157" s="14">
        <v>0</v>
      </c>
      <c r="Q157" s="14">
        <f t="shared" si="4"/>
        <v>370.71</v>
      </c>
    </row>
    <row r="158" spans="1:18" ht="15">
      <c r="A158" s="20">
        <v>261</v>
      </c>
      <c r="B158" s="29">
        <v>-385.44</v>
      </c>
      <c r="C158" s="29">
        <v>0</v>
      </c>
      <c r="D158" s="29">
        <v>0</v>
      </c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14">
        <f t="shared" si="5"/>
        <v>-385.44</v>
      </c>
      <c r="P158" s="14">
        <v>0</v>
      </c>
      <c r="Q158" s="14">
        <f t="shared" si="4"/>
        <v>-385.44</v>
      </c>
      <c r="R158" s="19"/>
    </row>
    <row r="159" spans="1:17" ht="15">
      <c r="A159" s="20">
        <v>264</v>
      </c>
      <c r="B159" s="29">
        <v>54.41</v>
      </c>
      <c r="C159" s="29">
        <v>-240.93</v>
      </c>
      <c r="D159" s="29">
        <v>0</v>
      </c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14">
        <f t="shared" si="5"/>
        <v>-186.52</v>
      </c>
      <c r="P159" s="14">
        <v>0</v>
      </c>
      <c r="Q159" s="14">
        <f t="shared" si="4"/>
        <v>-186.52</v>
      </c>
    </row>
    <row r="160" spans="1:17" ht="15">
      <c r="A160" s="20">
        <v>265</v>
      </c>
      <c r="B160" s="29">
        <v>1197.81</v>
      </c>
      <c r="C160" s="29">
        <v>0</v>
      </c>
      <c r="D160" s="29">
        <v>0</v>
      </c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14">
        <f t="shared" si="5"/>
        <v>1197.81</v>
      </c>
      <c r="P160" s="14">
        <v>0</v>
      </c>
      <c r="Q160" s="14">
        <f t="shared" si="4"/>
        <v>1197.81</v>
      </c>
    </row>
    <row r="161" spans="1:17" ht="15">
      <c r="A161" s="20">
        <v>266</v>
      </c>
      <c r="B161" s="29">
        <v>407.7</v>
      </c>
      <c r="C161" s="29">
        <v>0</v>
      </c>
      <c r="D161" s="29">
        <v>0</v>
      </c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14">
        <f t="shared" si="5"/>
        <v>407.7</v>
      </c>
      <c r="P161" s="14">
        <v>0</v>
      </c>
      <c r="Q161" s="14">
        <f t="shared" si="4"/>
        <v>407.7</v>
      </c>
    </row>
    <row r="162" spans="1:17" ht="15">
      <c r="A162" s="20">
        <v>269</v>
      </c>
      <c r="B162" s="29">
        <v>224.77</v>
      </c>
      <c r="C162" s="29">
        <v>0</v>
      </c>
      <c r="D162" s="29">
        <v>0</v>
      </c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14">
        <f t="shared" si="5"/>
        <v>224.77</v>
      </c>
      <c r="P162" s="14">
        <v>0</v>
      </c>
      <c r="Q162" s="14">
        <f t="shared" si="4"/>
        <v>224.77</v>
      </c>
    </row>
    <row r="163" spans="1:17" ht="15">
      <c r="A163" s="20">
        <v>270</v>
      </c>
      <c r="B163" s="29">
        <v>1262.71</v>
      </c>
      <c r="C163" s="29">
        <v>0</v>
      </c>
      <c r="D163" s="29">
        <v>0</v>
      </c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14">
        <f t="shared" si="5"/>
        <v>1262.71</v>
      </c>
      <c r="P163" s="14">
        <v>0</v>
      </c>
      <c r="Q163" s="14">
        <f t="shared" si="4"/>
        <v>1262.71</v>
      </c>
    </row>
    <row r="164" spans="1:17" ht="15">
      <c r="A164" s="20">
        <v>271</v>
      </c>
      <c r="B164" s="29">
        <v>-689.97</v>
      </c>
      <c r="C164" s="29">
        <v>0</v>
      </c>
      <c r="D164" s="29">
        <v>0</v>
      </c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14">
        <f t="shared" si="5"/>
        <v>-689.97</v>
      </c>
      <c r="P164" s="14">
        <v>690</v>
      </c>
      <c r="Q164" s="14">
        <f t="shared" si="4"/>
        <v>0.029999999999972715</v>
      </c>
    </row>
    <row r="165" spans="1:17" ht="15">
      <c r="A165" s="20">
        <v>272</v>
      </c>
      <c r="B165" s="29">
        <v>0</v>
      </c>
      <c r="C165" s="29">
        <v>0</v>
      </c>
      <c r="D165" s="29">
        <v>0</v>
      </c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14">
        <v>0</v>
      </c>
      <c r="P165" s="14">
        <v>0</v>
      </c>
      <c r="Q165" s="14">
        <f t="shared" si="4"/>
        <v>0</v>
      </c>
    </row>
    <row r="166" spans="1:17" ht="15">
      <c r="A166" s="20">
        <v>274</v>
      </c>
      <c r="B166" s="29">
        <v>93.26</v>
      </c>
      <c r="C166" s="29">
        <v>0</v>
      </c>
      <c r="D166" s="29">
        <v>0</v>
      </c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14">
        <f t="shared" si="5"/>
        <v>93.26</v>
      </c>
      <c r="P166" s="14">
        <v>0</v>
      </c>
      <c r="Q166" s="14">
        <f t="shared" si="4"/>
        <v>93.26</v>
      </c>
    </row>
    <row r="167" spans="1:17" ht="15">
      <c r="A167" s="20" t="s">
        <v>35</v>
      </c>
      <c r="B167" s="29">
        <v>-402.36</v>
      </c>
      <c r="C167" s="29">
        <v>-15.09</v>
      </c>
      <c r="D167" s="29">
        <v>-25.71</v>
      </c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14">
        <f t="shared" si="5"/>
        <v>-443.15999999999997</v>
      </c>
      <c r="P167" s="14">
        <v>894</v>
      </c>
      <c r="Q167" s="14">
        <f t="shared" si="4"/>
        <v>450.84000000000003</v>
      </c>
    </row>
    <row r="168" spans="1:17" ht="15">
      <c r="A168" s="20">
        <v>277</v>
      </c>
      <c r="B168" s="29">
        <v>-3.94</v>
      </c>
      <c r="C168" s="29">
        <v>0</v>
      </c>
      <c r="D168" s="29">
        <v>0</v>
      </c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14">
        <f t="shared" si="5"/>
        <v>-3.94</v>
      </c>
      <c r="P168" s="14">
        <v>0</v>
      </c>
      <c r="Q168" s="14">
        <f t="shared" si="4"/>
        <v>-3.94</v>
      </c>
    </row>
    <row r="169" spans="1:17" ht="15">
      <c r="A169" s="20">
        <v>278</v>
      </c>
      <c r="B169" s="29">
        <v>1853.9</v>
      </c>
      <c r="C169" s="29">
        <v>0</v>
      </c>
      <c r="D169" s="29">
        <v>-31.29</v>
      </c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14">
        <f t="shared" si="5"/>
        <v>1822.6100000000001</v>
      </c>
      <c r="P169" s="14">
        <v>0</v>
      </c>
      <c r="Q169" s="14">
        <f t="shared" si="4"/>
        <v>1822.6100000000001</v>
      </c>
    </row>
    <row r="170" spans="1:17" ht="15">
      <c r="A170" s="20">
        <v>279</v>
      </c>
      <c r="B170" s="29">
        <v>512.49</v>
      </c>
      <c r="C170" s="29">
        <v>0</v>
      </c>
      <c r="D170" s="29">
        <v>0</v>
      </c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14">
        <f t="shared" si="5"/>
        <v>512.49</v>
      </c>
      <c r="P170" s="14">
        <v>0</v>
      </c>
      <c r="Q170" s="14">
        <f t="shared" si="4"/>
        <v>512.49</v>
      </c>
    </row>
    <row r="171" spans="1:17" ht="15">
      <c r="A171" s="20">
        <v>282</v>
      </c>
      <c r="B171" s="29">
        <v>0</v>
      </c>
      <c r="C171" s="29">
        <v>0</v>
      </c>
      <c r="D171" s="29">
        <v>0</v>
      </c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14">
        <v>0</v>
      </c>
      <c r="P171" s="14">
        <v>0</v>
      </c>
      <c r="Q171" s="14">
        <f t="shared" si="4"/>
        <v>0</v>
      </c>
    </row>
    <row r="172" spans="1:17" ht="15">
      <c r="A172" s="20">
        <v>283</v>
      </c>
      <c r="B172" s="29">
        <v>-40.83</v>
      </c>
      <c r="C172" s="29">
        <v>0</v>
      </c>
      <c r="D172" s="29">
        <v>0</v>
      </c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14">
        <f t="shared" si="5"/>
        <v>-40.83</v>
      </c>
      <c r="P172" s="14">
        <v>0</v>
      </c>
      <c r="Q172" s="14">
        <f t="shared" si="4"/>
        <v>-40.83</v>
      </c>
    </row>
    <row r="173" spans="1:19" ht="14.25" customHeight="1">
      <c r="A173" s="20">
        <v>284</v>
      </c>
      <c r="B173" s="29">
        <v>5008.42</v>
      </c>
      <c r="C173" s="29">
        <v>-2289.57</v>
      </c>
      <c r="D173" s="29">
        <v>-2526.63</v>
      </c>
      <c r="E173" s="2"/>
      <c r="F173" s="2"/>
      <c r="G173" s="2"/>
      <c r="H173" s="2"/>
      <c r="I173" s="2"/>
      <c r="J173" s="2"/>
      <c r="K173" s="2"/>
      <c r="L173" s="12"/>
      <c r="M173" s="2"/>
      <c r="N173" s="2"/>
      <c r="O173" s="14">
        <f t="shared" si="5"/>
        <v>192.2199999999998</v>
      </c>
      <c r="P173" s="14">
        <v>5449</v>
      </c>
      <c r="Q173" s="14">
        <f t="shared" si="4"/>
        <v>5641.219999999999</v>
      </c>
      <c r="R173" s="34"/>
      <c r="S173" s="35"/>
    </row>
    <row r="174" spans="1:19" ht="15.75" customHeight="1">
      <c r="A174" s="20">
        <v>285</v>
      </c>
      <c r="B174" s="29">
        <v>-35958.43</v>
      </c>
      <c r="C174" s="29">
        <v>-1837.32</v>
      </c>
      <c r="D174" s="29">
        <v>-2491.71</v>
      </c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14">
        <f t="shared" si="5"/>
        <v>-40287.46</v>
      </c>
      <c r="P174" s="14">
        <v>20000</v>
      </c>
      <c r="Q174" s="14">
        <f t="shared" si="4"/>
        <v>-20287.46</v>
      </c>
      <c r="R174" s="34"/>
      <c r="S174" s="35"/>
    </row>
    <row r="175" spans="1:17" ht="14.25" customHeight="1">
      <c r="A175" s="20">
        <v>286</v>
      </c>
      <c r="B175" s="29">
        <v>0</v>
      </c>
      <c r="C175" s="29">
        <v>0</v>
      </c>
      <c r="D175" s="29">
        <v>0</v>
      </c>
      <c r="E175" s="2"/>
      <c r="F175" s="2"/>
      <c r="G175" s="2"/>
      <c r="H175" s="2"/>
      <c r="I175" s="2"/>
      <c r="J175" s="2"/>
      <c r="K175" s="2"/>
      <c r="L175" s="12"/>
      <c r="M175" s="2"/>
      <c r="N175" s="2"/>
      <c r="O175" s="14">
        <f t="shared" si="5"/>
        <v>0</v>
      </c>
      <c r="P175" s="14">
        <v>0</v>
      </c>
      <c r="Q175" s="14">
        <f t="shared" si="4"/>
        <v>0</v>
      </c>
    </row>
    <row r="176" spans="1:17" ht="15">
      <c r="A176" s="20">
        <v>287</v>
      </c>
      <c r="B176" s="29">
        <v>-756.25</v>
      </c>
      <c r="C176" s="29">
        <v>0</v>
      </c>
      <c r="D176" s="29">
        <v>0</v>
      </c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14">
        <f t="shared" si="5"/>
        <v>-756.25</v>
      </c>
      <c r="P176" s="14">
        <v>0</v>
      </c>
      <c r="Q176" s="14">
        <f t="shared" si="4"/>
        <v>-756.25</v>
      </c>
    </row>
    <row r="177" spans="1:17" ht="15">
      <c r="A177" s="20">
        <v>289</v>
      </c>
      <c r="B177" s="29">
        <v>717.82</v>
      </c>
      <c r="C177" s="29">
        <v>0</v>
      </c>
      <c r="D177" s="29">
        <v>0</v>
      </c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14">
        <f t="shared" si="5"/>
        <v>717.82</v>
      </c>
      <c r="P177" s="14">
        <v>0</v>
      </c>
      <c r="Q177" s="14">
        <f t="shared" si="4"/>
        <v>717.82</v>
      </c>
    </row>
    <row r="178" spans="1:17" ht="15">
      <c r="A178" s="20">
        <v>290</v>
      </c>
      <c r="B178" s="29">
        <v>1716.91</v>
      </c>
      <c r="C178" s="29">
        <v>-2150.37</v>
      </c>
      <c r="D178" s="29">
        <v>-5548.68</v>
      </c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14">
        <f t="shared" si="5"/>
        <v>-5982.14</v>
      </c>
      <c r="P178" s="14">
        <v>9000</v>
      </c>
      <c r="Q178" s="14">
        <f t="shared" si="4"/>
        <v>3017.8599999999997</v>
      </c>
    </row>
    <row r="179" spans="1:17" ht="15">
      <c r="A179" s="20">
        <v>291</v>
      </c>
      <c r="B179" s="29">
        <v>-183.3</v>
      </c>
      <c r="C179" s="29">
        <v>0</v>
      </c>
      <c r="D179" s="29">
        <v>0</v>
      </c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14">
        <f t="shared" si="5"/>
        <v>-183.3</v>
      </c>
      <c r="P179" s="14">
        <v>183.3</v>
      </c>
      <c r="Q179" s="14">
        <f t="shared" si="4"/>
        <v>0</v>
      </c>
    </row>
    <row r="180" spans="1:17" ht="15">
      <c r="A180" s="20">
        <v>292</v>
      </c>
      <c r="B180" s="29">
        <v>0.3</v>
      </c>
      <c r="C180" s="29">
        <v>0</v>
      </c>
      <c r="D180" s="29">
        <v>0</v>
      </c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14">
        <f t="shared" si="5"/>
        <v>0.3</v>
      </c>
      <c r="P180" s="14">
        <v>0</v>
      </c>
      <c r="Q180" s="14">
        <f t="shared" si="4"/>
        <v>0.3</v>
      </c>
    </row>
    <row r="181" spans="1:17" ht="17.25" customHeight="1">
      <c r="A181" s="20">
        <v>293</v>
      </c>
      <c r="B181" s="29">
        <v>-67.29</v>
      </c>
      <c r="C181" s="29">
        <v>0</v>
      </c>
      <c r="D181" s="29">
        <v>0</v>
      </c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14">
        <f t="shared" si="5"/>
        <v>-67.29</v>
      </c>
      <c r="P181" s="14">
        <v>0</v>
      </c>
      <c r="Q181" s="14">
        <f t="shared" si="4"/>
        <v>-67.29</v>
      </c>
    </row>
    <row r="182" spans="1:17" ht="15">
      <c r="A182" s="20">
        <v>295</v>
      </c>
      <c r="B182" s="29">
        <v>-118.54</v>
      </c>
      <c r="C182" s="29">
        <v>-4.47</v>
      </c>
      <c r="D182" s="29">
        <v>0</v>
      </c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14">
        <f t="shared" si="5"/>
        <v>-123.01</v>
      </c>
      <c r="P182" s="14">
        <v>119</v>
      </c>
      <c r="Q182" s="14">
        <f t="shared" si="4"/>
        <v>-4.010000000000005</v>
      </c>
    </row>
    <row r="183" spans="1:17" ht="15">
      <c r="A183" s="20">
        <v>296</v>
      </c>
      <c r="B183" s="29">
        <v>-21.5</v>
      </c>
      <c r="C183" s="29">
        <v>0</v>
      </c>
      <c r="D183" s="29">
        <v>0</v>
      </c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14">
        <f t="shared" si="5"/>
        <v>-21.5</v>
      </c>
      <c r="P183" s="14">
        <v>0</v>
      </c>
      <c r="Q183" s="14">
        <f t="shared" si="4"/>
        <v>-21.5</v>
      </c>
    </row>
    <row r="184" spans="1:17" ht="15">
      <c r="A184" s="20">
        <v>297</v>
      </c>
      <c r="B184" s="29">
        <v>-318.99</v>
      </c>
      <c r="C184" s="29">
        <v>0</v>
      </c>
      <c r="D184" s="29">
        <v>0</v>
      </c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14">
        <f t="shared" si="5"/>
        <v>-318.99</v>
      </c>
      <c r="P184" s="14">
        <v>0</v>
      </c>
      <c r="Q184" s="14">
        <f t="shared" si="4"/>
        <v>-318.99</v>
      </c>
    </row>
    <row r="185" spans="1:17" ht="15">
      <c r="A185" s="20">
        <v>298</v>
      </c>
      <c r="B185" s="29">
        <v>-4</v>
      </c>
      <c r="C185" s="29">
        <v>0</v>
      </c>
      <c r="D185" s="29">
        <v>0</v>
      </c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14">
        <f t="shared" si="5"/>
        <v>-4</v>
      </c>
      <c r="P185" s="14">
        <v>0</v>
      </c>
      <c r="Q185" s="14">
        <f t="shared" si="4"/>
        <v>-4</v>
      </c>
    </row>
    <row r="186" spans="1:17" ht="15">
      <c r="A186" s="20">
        <v>299</v>
      </c>
      <c r="B186" s="29">
        <v>10396</v>
      </c>
      <c r="C186" s="29">
        <v>0</v>
      </c>
      <c r="D186" s="29">
        <v>0</v>
      </c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14">
        <f t="shared" si="5"/>
        <v>10396</v>
      </c>
      <c r="P186" s="14">
        <v>0</v>
      </c>
      <c r="Q186" s="14">
        <f t="shared" si="4"/>
        <v>10396</v>
      </c>
    </row>
    <row r="187" spans="1:17" ht="15">
      <c r="A187" s="20">
        <v>301</v>
      </c>
      <c r="B187" s="29">
        <v>-4</v>
      </c>
      <c r="C187" s="29">
        <v>0</v>
      </c>
      <c r="D187" s="29">
        <v>0</v>
      </c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14">
        <f t="shared" si="5"/>
        <v>-4</v>
      </c>
      <c r="P187" s="14">
        <v>0</v>
      </c>
      <c r="Q187" s="14">
        <f t="shared" si="4"/>
        <v>-4</v>
      </c>
    </row>
    <row r="188" spans="1:17" ht="15">
      <c r="A188" s="20">
        <v>302</v>
      </c>
      <c r="B188" s="29">
        <v>-12</v>
      </c>
      <c r="C188" s="29">
        <v>0</v>
      </c>
      <c r="D188" s="29">
        <v>0</v>
      </c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14">
        <f t="shared" si="5"/>
        <v>-12</v>
      </c>
      <c r="P188" s="14">
        <v>0</v>
      </c>
      <c r="Q188" s="14">
        <f t="shared" si="4"/>
        <v>-12</v>
      </c>
    </row>
    <row r="189" spans="1:17" ht="15">
      <c r="A189" s="20">
        <v>304</v>
      </c>
      <c r="B189" s="29">
        <v>-12.12</v>
      </c>
      <c r="C189" s="29">
        <v>0</v>
      </c>
      <c r="D189" s="29">
        <v>0</v>
      </c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14">
        <f t="shared" si="5"/>
        <v>-12.12</v>
      </c>
      <c r="P189" s="14">
        <v>0</v>
      </c>
      <c r="Q189" s="14">
        <f t="shared" si="4"/>
        <v>-12.12</v>
      </c>
    </row>
    <row r="190" spans="1:17" ht="15">
      <c r="A190" s="20">
        <v>307</v>
      </c>
      <c r="B190" s="29">
        <v>8266.63</v>
      </c>
      <c r="C190" s="29">
        <v>0</v>
      </c>
      <c r="D190" s="29">
        <v>0</v>
      </c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14">
        <f t="shared" si="5"/>
        <v>8266.63</v>
      </c>
      <c r="P190" s="14">
        <v>0</v>
      </c>
      <c r="Q190" s="14">
        <f t="shared" si="4"/>
        <v>8266.63</v>
      </c>
    </row>
    <row r="191" spans="1:17" ht="15">
      <c r="A191" s="20">
        <v>308</v>
      </c>
      <c r="B191" s="29">
        <v>-8</v>
      </c>
      <c r="C191" s="29">
        <v>0</v>
      </c>
      <c r="D191" s="29">
        <v>0</v>
      </c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14">
        <f t="shared" si="5"/>
        <v>-8</v>
      </c>
      <c r="P191" s="14">
        <v>0</v>
      </c>
      <c r="Q191" s="14">
        <f t="shared" si="4"/>
        <v>-8</v>
      </c>
    </row>
    <row r="192" spans="1:17" ht="15">
      <c r="A192" s="20">
        <v>309</v>
      </c>
      <c r="B192" s="29">
        <v>-3683.99</v>
      </c>
      <c r="C192" s="29">
        <v>-1059.66</v>
      </c>
      <c r="D192" s="29">
        <v>-1213.89</v>
      </c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14">
        <f t="shared" si="5"/>
        <v>-5957.54</v>
      </c>
      <c r="P192" s="14">
        <v>2805.7</v>
      </c>
      <c r="Q192" s="14">
        <f t="shared" si="4"/>
        <v>-3151.84</v>
      </c>
    </row>
    <row r="193" spans="1:17" ht="15">
      <c r="A193" s="20">
        <v>310</v>
      </c>
      <c r="B193" s="29">
        <v>-6499.12</v>
      </c>
      <c r="C193" s="29">
        <v>-255.45</v>
      </c>
      <c r="D193" s="29">
        <v>-277.26</v>
      </c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14">
        <f t="shared" si="5"/>
        <v>-7031.83</v>
      </c>
      <c r="P193" s="14">
        <v>6428</v>
      </c>
      <c r="Q193" s="14">
        <f t="shared" si="4"/>
        <v>-603.8299999999999</v>
      </c>
    </row>
    <row r="194" spans="1:17" ht="15">
      <c r="A194" s="20">
        <v>316</v>
      </c>
      <c r="B194" s="29">
        <v>-6255.38</v>
      </c>
      <c r="C194" s="29">
        <v>0</v>
      </c>
      <c r="D194" s="29">
        <v>0</v>
      </c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14">
        <f t="shared" si="5"/>
        <v>-6255.38</v>
      </c>
      <c r="P194" s="14">
        <v>0</v>
      </c>
      <c r="Q194" s="14">
        <f t="shared" si="4"/>
        <v>-6255.38</v>
      </c>
    </row>
    <row r="195" spans="1:17" ht="15">
      <c r="A195" s="20">
        <v>317</v>
      </c>
      <c r="B195" s="29">
        <v>1921.1</v>
      </c>
      <c r="C195" s="29">
        <v>0</v>
      </c>
      <c r="D195" s="29">
        <v>0</v>
      </c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14">
        <f t="shared" si="5"/>
        <v>1921.1</v>
      </c>
      <c r="P195" s="14">
        <v>0</v>
      </c>
      <c r="Q195" s="14">
        <f aca="true" t="shared" si="6" ref="Q195:Q258">O195+P195</f>
        <v>1921.1</v>
      </c>
    </row>
    <row r="196" spans="1:17" ht="15">
      <c r="A196" s="20">
        <v>318</v>
      </c>
      <c r="B196" s="29">
        <v>-511.25</v>
      </c>
      <c r="C196" s="29">
        <v>-48.63</v>
      </c>
      <c r="D196" s="29">
        <v>0</v>
      </c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14">
        <f t="shared" si="5"/>
        <v>-559.88</v>
      </c>
      <c r="P196" s="14">
        <v>0</v>
      </c>
      <c r="Q196" s="14">
        <f t="shared" si="6"/>
        <v>-559.88</v>
      </c>
    </row>
    <row r="197" spans="1:17" ht="15">
      <c r="A197" s="20">
        <v>319</v>
      </c>
      <c r="B197" s="29">
        <v>425.36</v>
      </c>
      <c r="C197" s="29">
        <v>0</v>
      </c>
      <c r="D197" s="29">
        <v>0</v>
      </c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14">
        <f t="shared" si="5"/>
        <v>425.36</v>
      </c>
      <c r="P197" s="14">
        <v>0</v>
      </c>
      <c r="Q197" s="14">
        <f t="shared" si="6"/>
        <v>425.36</v>
      </c>
    </row>
    <row r="198" spans="1:17" ht="15">
      <c r="A198" s="20">
        <v>320</v>
      </c>
      <c r="B198" s="29">
        <v>643.49</v>
      </c>
      <c r="C198" s="29">
        <v>-292.47</v>
      </c>
      <c r="D198" s="29">
        <v>-215.34</v>
      </c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14">
        <f t="shared" si="5"/>
        <v>135.67999999999998</v>
      </c>
      <c r="P198" s="14">
        <v>1000</v>
      </c>
      <c r="Q198" s="14">
        <f t="shared" si="6"/>
        <v>1135.68</v>
      </c>
    </row>
    <row r="199" spans="1:17" ht="15">
      <c r="A199" s="20">
        <v>321</v>
      </c>
      <c r="B199" s="29">
        <v>-327.48</v>
      </c>
      <c r="C199" s="29">
        <v>-36.33</v>
      </c>
      <c r="D199" s="29">
        <v>-28.5</v>
      </c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14">
        <f t="shared" si="5"/>
        <v>-392.31</v>
      </c>
      <c r="P199" s="14">
        <v>0</v>
      </c>
      <c r="Q199" s="14">
        <f t="shared" si="6"/>
        <v>-392.31</v>
      </c>
    </row>
    <row r="200" spans="1:18" ht="15">
      <c r="A200" s="20">
        <v>322</v>
      </c>
      <c r="B200" s="29">
        <v>-4</v>
      </c>
      <c r="C200" s="29">
        <v>0</v>
      </c>
      <c r="D200" s="29">
        <v>0</v>
      </c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14">
        <f t="shared" si="5"/>
        <v>-4</v>
      </c>
      <c r="P200" s="14">
        <v>0</v>
      </c>
      <c r="Q200" s="14">
        <f t="shared" si="6"/>
        <v>-4</v>
      </c>
      <c r="R200" s="13"/>
    </row>
    <row r="201" spans="1:17" ht="15">
      <c r="A201" s="20">
        <v>323</v>
      </c>
      <c r="B201" s="29">
        <v>5772.96</v>
      </c>
      <c r="C201" s="29">
        <v>-464.94</v>
      </c>
      <c r="D201" s="29">
        <v>-419.67</v>
      </c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14">
        <f aca="true" t="shared" si="7" ref="O201:O264">SUM(B201:N201)</f>
        <v>4888.35</v>
      </c>
      <c r="P201" s="14">
        <v>0</v>
      </c>
      <c r="Q201" s="14">
        <f t="shared" si="6"/>
        <v>4888.35</v>
      </c>
    </row>
    <row r="202" spans="1:17" ht="15">
      <c r="A202" s="20">
        <v>325</v>
      </c>
      <c r="B202" s="29">
        <v>782.14</v>
      </c>
      <c r="C202" s="29">
        <v>0</v>
      </c>
      <c r="D202" s="29">
        <v>0</v>
      </c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14">
        <f t="shared" si="7"/>
        <v>782.14</v>
      </c>
      <c r="P202" s="14">
        <v>48.06</v>
      </c>
      <c r="Q202" s="14">
        <f t="shared" si="6"/>
        <v>830.2</v>
      </c>
    </row>
    <row r="203" spans="1:17" ht="15">
      <c r="A203" s="20">
        <v>326</v>
      </c>
      <c r="B203" s="29">
        <v>362.46</v>
      </c>
      <c r="C203" s="29">
        <v>0</v>
      </c>
      <c r="D203" s="29">
        <v>0</v>
      </c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14">
        <f t="shared" si="7"/>
        <v>362.46</v>
      </c>
      <c r="P203" s="14">
        <v>0</v>
      </c>
      <c r="Q203" s="14">
        <f t="shared" si="6"/>
        <v>362.46</v>
      </c>
    </row>
    <row r="204" spans="1:17" ht="15">
      <c r="A204" s="20">
        <v>327</v>
      </c>
      <c r="B204" s="29">
        <v>423.09</v>
      </c>
      <c r="C204" s="29">
        <v>0</v>
      </c>
      <c r="D204" s="29">
        <v>0</v>
      </c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14">
        <f t="shared" si="7"/>
        <v>423.09</v>
      </c>
      <c r="P204" s="14">
        <v>0</v>
      </c>
      <c r="Q204" s="14">
        <f t="shared" si="6"/>
        <v>423.09</v>
      </c>
    </row>
    <row r="205" spans="1:17" ht="15">
      <c r="A205" s="20">
        <v>328</v>
      </c>
      <c r="B205" s="29">
        <v>1514.6</v>
      </c>
      <c r="C205" s="29">
        <v>0</v>
      </c>
      <c r="D205" s="29">
        <v>0</v>
      </c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14">
        <f t="shared" si="7"/>
        <v>1514.6</v>
      </c>
      <c r="P205" s="14">
        <v>0</v>
      </c>
      <c r="Q205" s="14">
        <f t="shared" si="6"/>
        <v>1514.6</v>
      </c>
    </row>
    <row r="206" spans="1:17" ht="15">
      <c r="A206" s="20">
        <v>329</v>
      </c>
      <c r="B206" s="29">
        <v>338.41</v>
      </c>
      <c r="C206" s="29">
        <v>-76.56</v>
      </c>
      <c r="D206" s="29">
        <v>-82.71</v>
      </c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14">
        <f t="shared" si="7"/>
        <v>179.14000000000004</v>
      </c>
      <c r="P206" s="14">
        <v>88</v>
      </c>
      <c r="Q206" s="14">
        <f t="shared" si="6"/>
        <v>267.14000000000004</v>
      </c>
    </row>
    <row r="207" spans="1:17" ht="15">
      <c r="A207" s="20">
        <v>330</v>
      </c>
      <c r="B207" s="29">
        <v>-4</v>
      </c>
      <c r="C207" s="29">
        <v>0</v>
      </c>
      <c r="D207" s="29">
        <v>0</v>
      </c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14">
        <f t="shared" si="7"/>
        <v>-4</v>
      </c>
      <c r="P207" s="14">
        <v>0</v>
      </c>
      <c r="Q207" s="14">
        <f t="shared" si="6"/>
        <v>-4</v>
      </c>
    </row>
    <row r="208" spans="1:17" ht="15">
      <c r="A208" s="20" t="s">
        <v>36</v>
      </c>
      <c r="B208" s="29">
        <v>1924.08</v>
      </c>
      <c r="C208" s="29">
        <v>0</v>
      </c>
      <c r="D208" s="29">
        <v>0</v>
      </c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14">
        <f t="shared" si="7"/>
        <v>1924.08</v>
      </c>
      <c r="P208" s="14">
        <v>0</v>
      </c>
      <c r="Q208" s="14">
        <f t="shared" si="6"/>
        <v>1924.08</v>
      </c>
    </row>
    <row r="209" spans="1:17" ht="15">
      <c r="A209" s="20">
        <v>335</v>
      </c>
      <c r="B209" s="29">
        <v>0</v>
      </c>
      <c r="C209" s="29">
        <v>0</v>
      </c>
      <c r="D209" s="29">
        <v>0</v>
      </c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14">
        <f t="shared" si="7"/>
        <v>0</v>
      </c>
      <c r="P209" s="14">
        <v>0</v>
      </c>
      <c r="Q209" s="14">
        <f t="shared" si="6"/>
        <v>0</v>
      </c>
    </row>
    <row r="210" spans="1:17" ht="15">
      <c r="A210" s="20">
        <v>338</v>
      </c>
      <c r="B210" s="29">
        <v>-1522.09</v>
      </c>
      <c r="C210" s="29">
        <v>0</v>
      </c>
      <c r="D210" s="29">
        <v>0</v>
      </c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14">
        <f t="shared" si="7"/>
        <v>-1522.09</v>
      </c>
      <c r="P210" s="14">
        <v>0</v>
      </c>
      <c r="Q210" s="14">
        <f t="shared" si="6"/>
        <v>-1522.09</v>
      </c>
    </row>
    <row r="211" spans="1:17" ht="15">
      <c r="A211" s="20">
        <v>339</v>
      </c>
      <c r="B211" s="29">
        <v>978.91</v>
      </c>
      <c r="C211" s="29">
        <v>-4.47</v>
      </c>
      <c r="D211" s="29">
        <v>0</v>
      </c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14">
        <f t="shared" si="7"/>
        <v>974.4399999999999</v>
      </c>
      <c r="P211" s="14">
        <v>0</v>
      </c>
      <c r="Q211" s="14">
        <f t="shared" si="6"/>
        <v>974.4399999999999</v>
      </c>
    </row>
    <row r="212" spans="1:17" ht="15">
      <c r="A212" s="20">
        <v>340</v>
      </c>
      <c r="B212" s="29">
        <v>-914.99</v>
      </c>
      <c r="C212" s="29">
        <v>-423</v>
      </c>
      <c r="D212" s="29">
        <v>-343.11</v>
      </c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14">
        <f t="shared" si="7"/>
        <v>-1681.1</v>
      </c>
      <c r="P212" s="14">
        <v>2000</v>
      </c>
      <c r="Q212" s="14">
        <f t="shared" si="6"/>
        <v>318.9000000000001</v>
      </c>
    </row>
    <row r="213" spans="1:17" ht="15.75" customHeight="1">
      <c r="A213" s="20">
        <v>341</v>
      </c>
      <c r="B213" s="29">
        <v>-29.59</v>
      </c>
      <c r="C213" s="29">
        <v>0</v>
      </c>
      <c r="D213" s="29">
        <v>0</v>
      </c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14">
        <f t="shared" si="7"/>
        <v>-29.59</v>
      </c>
      <c r="P213" s="14">
        <v>0</v>
      </c>
      <c r="Q213" s="14">
        <f t="shared" si="6"/>
        <v>-29.59</v>
      </c>
    </row>
    <row r="214" spans="1:18" ht="15">
      <c r="A214" s="20">
        <v>342</v>
      </c>
      <c r="B214" s="29">
        <v>2571.61</v>
      </c>
      <c r="C214" s="29">
        <v>-461.31</v>
      </c>
      <c r="D214" s="29">
        <v>-946.14</v>
      </c>
      <c r="E214" s="2"/>
      <c r="F214" s="2"/>
      <c r="G214" s="2"/>
      <c r="H214" s="2"/>
      <c r="I214" s="2"/>
      <c r="J214" s="2"/>
      <c r="K214" s="2"/>
      <c r="L214" s="12"/>
      <c r="M214" s="2"/>
      <c r="N214" s="2"/>
      <c r="O214" s="14">
        <f t="shared" si="7"/>
        <v>1164.1600000000003</v>
      </c>
      <c r="P214" s="14">
        <v>461.3</v>
      </c>
      <c r="Q214" s="14">
        <f t="shared" si="6"/>
        <v>1625.4600000000003</v>
      </c>
      <c r="R214" s="19"/>
    </row>
    <row r="215" spans="1:17" ht="15">
      <c r="A215" s="20">
        <v>343</v>
      </c>
      <c r="B215" s="29">
        <v>-227.03</v>
      </c>
      <c r="C215" s="29">
        <v>-31.86</v>
      </c>
      <c r="D215" s="29">
        <v>0</v>
      </c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14">
        <f t="shared" si="7"/>
        <v>-258.89</v>
      </c>
      <c r="P215" s="14">
        <v>0</v>
      </c>
      <c r="Q215" s="14">
        <f t="shared" si="6"/>
        <v>-258.89</v>
      </c>
    </row>
    <row r="216" spans="1:17" ht="15">
      <c r="A216" s="20" t="s">
        <v>37</v>
      </c>
      <c r="B216" s="29">
        <v>-0.09</v>
      </c>
      <c r="C216" s="29">
        <v>0</v>
      </c>
      <c r="D216" s="29">
        <v>0</v>
      </c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14">
        <f t="shared" si="7"/>
        <v>-0.09</v>
      </c>
      <c r="P216" s="14">
        <v>0</v>
      </c>
      <c r="Q216" s="14">
        <f t="shared" si="6"/>
        <v>-0.09</v>
      </c>
    </row>
    <row r="217" spans="1:17" ht="15">
      <c r="A217" s="20">
        <v>348</v>
      </c>
      <c r="B217" s="29">
        <v>-0.17</v>
      </c>
      <c r="C217" s="29">
        <v>0</v>
      </c>
      <c r="D217" s="29">
        <v>0</v>
      </c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14">
        <f t="shared" si="7"/>
        <v>-0.17</v>
      </c>
      <c r="P217" s="14">
        <v>0</v>
      </c>
      <c r="Q217" s="14">
        <f t="shared" si="6"/>
        <v>-0.17</v>
      </c>
    </row>
    <row r="218" spans="1:17" ht="15">
      <c r="A218" s="20">
        <v>349</v>
      </c>
      <c r="B218" s="29">
        <v>197.99</v>
      </c>
      <c r="C218" s="29">
        <v>0</v>
      </c>
      <c r="D218" s="29">
        <v>0</v>
      </c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14">
        <f t="shared" si="7"/>
        <v>197.99</v>
      </c>
      <c r="P218" s="14">
        <v>0</v>
      </c>
      <c r="Q218" s="14">
        <f t="shared" si="6"/>
        <v>197.99</v>
      </c>
    </row>
    <row r="219" spans="1:17" ht="15">
      <c r="A219" s="20">
        <v>353</v>
      </c>
      <c r="B219" s="29">
        <v>-4</v>
      </c>
      <c r="C219" s="29">
        <v>0</v>
      </c>
      <c r="D219" s="29">
        <v>0</v>
      </c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14">
        <f t="shared" si="7"/>
        <v>-4</v>
      </c>
      <c r="P219" s="14">
        <v>0</v>
      </c>
      <c r="Q219" s="14">
        <f t="shared" si="6"/>
        <v>-4</v>
      </c>
    </row>
    <row r="220" spans="1:17" ht="15">
      <c r="A220" s="20">
        <v>354</v>
      </c>
      <c r="B220" s="29">
        <v>-12</v>
      </c>
      <c r="C220" s="29">
        <v>0</v>
      </c>
      <c r="D220" s="29">
        <v>0</v>
      </c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14">
        <f t="shared" si="7"/>
        <v>-12</v>
      </c>
      <c r="P220" s="14">
        <v>0</v>
      </c>
      <c r="Q220" s="14">
        <f t="shared" si="6"/>
        <v>-12</v>
      </c>
    </row>
    <row r="221" spans="1:17" ht="15">
      <c r="A221" s="20">
        <v>357</v>
      </c>
      <c r="B221" s="29">
        <v>-1038.65</v>
      </c>
      <c r="C221" s="29">
        <v>0</v>
      </c>
      <c r="D221" s="29">
        <v>0</v>
      </c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14">
        <f t="shared" si="7"/>
        <v>-1038.65</v>
      </c>
      <c r="P221" s="14">
        <v>0</v>
      </c>
      <c r="Q221" s="14">
        <f t="shared" si="6"/>
        <v>-1038.65</v>
      </c>
    </row>
    <row r="222" spans="1:17" ht="15">
      <c r="A222" s="20">
        <v>358</v>
      </c>
      <c r="B222" s="29">
        <v>3000</v>
      </c>
      <c r="C222" s="29">
        <v>0</v>
      </c>
      <c r="D222" s="29">
        <v>0</v>
      </c>
      <c r="E222" s="2"/>
      <c r="F222" s="2"/>
      <c r="G222" s="2"/>
      <c r="H222" s="2"/>
      <c r="I222" s="2"/>
      <c r="J222" s="2"/>
      <c r="K222" s="2"/>
      <c r="L222" s="12"/>
      <c r="M222" s="2"/>
      <c r="N222" s="2"/>
      <c r="O222" s="14">
        <f t="shared" si="7"/>
        <v>3000</v>
      </c>
      <c r="P222" s="14">
        <v>0</v>
      </c>
      <c r="Q222" s="14">
        <f t="shared" si="6"/>
        <v>3000</v>
      </c>
    </row>
    <row r="223" spans="1:17" ht="15">
      <c r="A223" s="20">
        <v>360</v>
      </c>
      <c r="B223" s="29">
        <v>576.91</v>
      </c>
      <c r="C223" s="29">
        <v>0</v>
      </c>
      <c r="D223" s="29">
        <v>0</v>
      </c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14">
        <f t="shared" si="7"/>
        <v>576.91</v>
      </c>
      <c r="P223" s="14">
        <v>30</v>
      </c>
      <c r="Q223" s="14">
        <f t="shared" si="6"/>
        <v>606.91</v>
      </c>
    </row>
    <row r="224" spans="1:17" ht="15">
      <c r="A224" s="20">
        <v>361</v>
      </c>
      <c r="B224" s="29">
        <v>1052.46</v>
      </c>
      <c r="C224" s="29">
        <v>0</v>
      </c>
      <c r="D224" s="29">
        <v>0</v>
      </c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14">
        <f t="shared" si="7"/>
        <v>1052.46</v>
      </c>
      <c r="P224" s="14">
        <v>0</v>
      </c>
      <c r="Q224" s="14">
        <f t="shared" si="6"/>
        <v>1052.46</v>
      </c>
    </row>
    <row r="225" spans="1:17" ht="15">
      <c r="A225" s="20">
        <v>362</v>
      </c>
      <c r="B225" s="29">
        <v>6043.26</v>
      </c>
      <c r="C225" s="29">
        <v>0</v>
      </c>
      <c r="D225" s="29">
        <v>0</v>
      </c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14">
        <f t="shared" si="7"/>
        <v>6043.26</v>
      </c>
      <c r="P225" s="14">
        <v>0</v>
      </c>
      <c r="Q225" s="14">
        <f t="shared" si="6"/>
        <v>6043.26</v>
      </c>
    </row>
    <row r="226" spans="1:17" ht="15">
      <c r="A226" s="20">
        <v>364</v>
      </c>
      <c r="B226" s="29">
        <v>1395.17</v>
      </c>
      <c r="C226" s="29">
        <v>0</v>
      </c>
      <c r="D226" s="29">
        <v>0</v>
      </c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14">
        <f t="shared" si="7"/>
        <v>1395.17</v>
      </c>
      <c r="P226" s="14">
        <v>0</v>
      </c>
      <c r="Q226" s="14">
        <f t="shared" si="6"/>
        <v>1395.17</v>
      </c>
    </row>
    <row r="227" spans="1:17" ht="15">
      <c r="A227" s="20">
        <v>365</v>
      </c>
      <c r="B227" s="29">
        <v>-173.35</v>
      </c>
      <c r="C227" s="29">
        <v>0</v>
      </c>
      <c r="D227" s="29">
        <v>0</v>
      </c>
      <c r="E227" s="2"/>
      <c r="F227" s="2"/>
      <c r="G227" s="2"/>
      <c r="H227" s="2"/>
      <c r="I227" s="2"/>
      <c r="J227" s="2"/>
      <c r="K227" s="2"/>
      <c r="L227" s="12"/>
      <c r="M227" s="2"/>
      <c r="N227" s="2"/>
      <c r="O227" s="14">
        <f t="shared" si="7"/>
        <v>-173.35</v>
      </c>
      <c r="P227" s="14">
        <v>0</v>
      </c>
      <c r="Q227" s="14">
        <f t="shared" si="6"/>
        <v>-173.35</v>
      </c>
    </row>
    <row r="228" spans="1:17" ht="15">
      <c r="A228" s="20">
        <v>367</v>
      </c>
      <c r="B228" s="29">
        <v>-4</v>
      </c>
      <c r="C228" s="29">
        <v>0</v>
      </c>
      <c r="D228" s="29">
        <v>0</v>
      </c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14">
        <f t="shared" si="7"/>
        <v>-4</v>
      </c>
      <c r="P228" s="14">
        <v>0</v>
      </c>
      <c r="Q228" s="14">
        <f t="shared" si="6"/>
        <v>-4</v>
      </c>
    </row>
    <row r="229" spans="1:17" ht="15">
      <c r="A229" s="20" t="s">
        <v>38</v>
      </c>
      <c r="B229" s="29">
        <v>365.98</v>
      </c>
      <c r="C229" s="29">
        <v>-137.46</v>
      </c>
      <c r="D229" s="29">
        <v>-135.24</v>
      </c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14">
        <f t="shared" si="7"/>
        <v>93.28</v>
      </c>
      <c r="P229" s="14">
        <v>0</v>
      </c>
      <c r="Q229" s="14">
        <f t="shared" si="6"/>
        <v>93.28</v>
      </c>
    </row>
    <row r="230" spans="1:17" ht="15">
      <c r="A230" s="20">
        <v>370</v>
      </c>
      <c r="B230" s="29">
        <v>197.54</v>
      </c>
      <c r="C230" s="29">
        <v>0</v>
      </c>
      <c r="D230" s="29">
        <v>0</v>
      </c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14">
        <f t="shared" si="7"/>
        <v>197.54</v>
      </c>
      <c r="P230" s="14">
        <v>0</v>
      </c>
      <c r="Q230" s="14">
        <f t="shared" si="6"/>
        <v>197.54</v>
      </c>
    </row>
    <row r="231" spans="1:17" ht="15">
      <c r="A231" s="20">
        <v>371</v>
      </c>
      <c r="B231" s="29">
        <v>932.87</v>
      </c>
      <c r="C231" s="29">
        <v>-658.98</v>
      </c>
      <c r="D231" s="29">
        <v>-666.21</v>
      </c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14">
        <f t="shared" si="7"/>
        <v>-392.32000000000005</v>
      </c>
      <c r="P231" s="14">
        <v>3000</v>
      </c>
      <c r="Q231" s="14">
        <f t="shared" si="6"/>
        <v>2607.68</v>
      </c>
    </row>
    <row r="232" spans="1:17" ht="15">
      <c r="A232" s="20">
        <v>372</v>
      </c>
      <c r="B232" s="29">
        <v>-410.91</v>
      </c>
      <c r="C232" s="29">
        <v>0</v>
      </c>
      <c r="D232" s="29">
        <v>0</v>
      </c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14">
        <f t="shared" si="7"/>
        <v>-410.91</v>
      </c>
      <c r="P232" s="14">
        <v>0</v>
      </c>
      <c r="Q232" s="14">
        <f t="shared" si="6"/>
        <v>-410.91</v>
      </c>
    </row>
    <row r="233" spans="1:17" ht="15">
      <c r="A233" s="20">
        <v>373</v>
      </c>
      <c r="B233" s="29">
        <v>8671.4</v>
      </c>
      <c r="C233" s="29">
        <v>0</v>
      </c>
      <c r="D233" s="29">
        <v>0</v>
      </c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14">
        <f t="shared" si="7"/>
        <v>8671.4</v>
      </c>
      <c r="P233" s="14">
        <v>0</v>
      </c>
      <c r="Q233" s="14">
        <f t="shared" si="6"/>
        <v>8671.4</v>
      </c>
    </row>
    <row r="234" spans="1:17" ht="15">
      <c r="A234" s="20">
        <v>374</v>
      </c>
      <c r="B234" s="29">
        <v>2554.06</v>
      </c>
      <c r="C234" s="29">
        <v>0</v>
      </c>
      <c r="D234" s="29">
        <v>0</v>
      </c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14">
        <f t="shared" si="7"/>
        <v>2554.06</v>
      </c>
      <c r="P234" s="14">
        <v>0</v>
      </c>
      <c r="Q234" s="14">
        <f t="shared" si="6"/>
        <v>2554.06</v>
      </c>
    </row>
    <row r="235" spans="1:17" ht="15">
      <c r="A235" s="20">
        <v>376</v>
      </c>
      <c r="B235" s="29">
        <v>1488.81</v>
      </c>
      <c r="C235" s="29">
        <v>0</v>
      </c>
      <c r="D235" s="29">
        <v>0</v>
      </c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14">
        <f t="shared" si="7"/>
        <v>1488.81</v>
      </c>
      <c r="P235" s="14">
        <v>0</v>
      </c>
      <c r="Q235" s="14">
        <f t="shared" si="6"/>
        <v>1488.81</v>
      </c>
    </row>
    <row r="236" spans="1:17" ht="15">
      <c r="A236" s="20">
        <v>377</v>
      </c>
      <c r="B236" s="29">
        <v>527.55</v>
      </c>
      <c r="C236" s="29">
        <v>0</v>
      </c>
      <c r="D236" s="29">
        <v>0</v>
      </c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14">
        <f t="shared" si="7"/>
        <v>527.55</v>
      </c>
      <c r="P236" s="14">
        <v>0</v>
      </c>
      <c r="Q236" s="14">
        <f t="shared" si="6"/>
        <v>527.55</v>
      </c>
    </row>
    <row r="237" spans="1:17" ht="15">
      <c r="A237" s="20">
        <v>378</v>
      </c>
      <c r="B237" s="29">
        <v>-25.86</v>
      </c>
      <c r="C237" s="29">
        <v>0</v>
      </c>
      <c r="D237" s="29">
        <v>0</v>
      </c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14">
        <f t="shared" si="7"/>
        <v>-25.86</v>
      </c>
      <c r="P237" s="14">
        <v>0</v>
      </c>
      <c r="Q237" s="14">
        <f t="shared" si="6"/>
        <v>-25.86</v>
      </c>
    </row>
    <row r="238" spans="1:17" ht="15">
      <c r="A238" s="20">
        <v>379</v>
      </c>
      <c r="B238" s="29">
        <v>-818.46</v>
      </c>
      <c r="C238" s="29">
        <v>0</v>
      </c>
      <c r="D238" s="29">
        <v>0</v>
      </c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14">
        <f t="shared" si="7"/>
        <v>-818.46</v>
      </c>
      <c r="P238" s="14">
        <v>0</v>
      </c>
      <c r="Q238" s="14">
        <f t="shared" si="6"/>
        <v>-818.46</v>
      </c>
    </row>
    <row r="239" spans="1:17" ht="15">
      <c r="A239" s="20">
        <v>380</v>
      </c>
      <c r="B239" s="29">
        <v>218.97</v>
      </c>
      <c r="C239" s="29">
        <v>0</v>
      </c>
      <c r="D239" s="29">
        <v>0</v>
      </c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14">
        <f t="shared" si="7"/>
        <v>218.97</v>
      </c>
      <c r="P239" s="14">
        <v>0</v>
      </c>
      <c r="Q239" s="14">
        <f t="shared" si="6"/>
        <v>218.97</v>
      </c>
    </row>
    <row r="240" spans="1:17" ht="15">
      <c r="A240" s="20">
        <v>381</v>
      </c>
      <c r="B240" s="29">
        <v>925.87</v>
      </c>
      <c r="C240" s="29">
        <v>0</v>
      </c>
      <c r="D240" s="29">
        <v>0</v>
      </c>
      <c r="E240" s="2"/>
      <c r="F240" s="2"/>
      <c r="G240" s="2"/>
      <c r="H240" s="2"/>
      <c r="I240" s="2"/>
      <c r="J240" s="2"/>
      <c r="K240" s="2"/>
      <c r="L240" s="12"/>
      <c r="M240" s="2"/>
      <c r="N240" s="2"/>
      <c r="O240" s="14">
        <f t="shared" si="7"/>
        <v>925.87</v>
      </c>
      <c r="P240" s="14">
        <v>0</v>
      </c>
      <c r="Q240" s="14">
        <f t="shared" si="6"/>
        <v>925.87</v>
      </c>
    </row>
    <row r="241" spans="1:17" ht="15">
      <c r="A241" s="20">
        <v>382</v>
      </c>
      <c r="B241" s="29">
        <v>-8.47</v>
      </c>
      <c r="C241" s="29">
        <v>0</v>
      </c>
      <c r="D241" s="29">
        <v>0</v>
      </c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14">
        <f t="shared" si="7"/>
        <v>-8.47</v>
      </c>
      <c r="P241" s="14">
        <v>0</v>
      </c>
      <c r="Q241" s="14">
        <f t="shared" si="6"/>
        <v>-8.47</v>
      </c>
    </row>
    <row r="242" spans="1:17" ht="15">
      <c r="A242" s="20">
        <v>383</v>
      </c>
      <c r="B242" s="29">
        <v>-23004.95</v>
      </c>
      <c r="C242" s="29">
        <v>-1225.44</v>
      </c>
      <c r="D242" s="29">
        <v>-6898.65</v>
      </c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14">
        <f t="shared" si="7"/>
        <v>-31129.04</v>
      </c>
      <c r="P242" s="14">
        <v>23005</v>
      </c>
      <c r="Q242" s="14">
        <f t="shared" si="6"/>
        <v>-8124.040000000001</v>
      </c>
    </row>
    <row r="243" spans="1:18" ht="15">
      <c r="A243" s="20">
        <v>384</v>
      </c>
      <c r="B243" s="29">
        <v>-5533.23</v>
      </c>
      <c r="C243" s="29">
        <v>-3885.21</v>
      </c>
      <c r="D243" s="29">
        <v>-4471.05</v>
      </c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14">
        <f t="shared" si="7"/>
        <v>-13889.489999999998</v>
      </c>
      <c r="P243" s="14">
        <v>10757</v>
      </c>
      <c r="Q243" s="14">
        <f t="shared" si="6"/>
        <v>-3132.489999999998</v>
      </c>
      <c r="R243" s="19"/>
    </row>
    <row r="244" spans="1:17" ht="15">
      <c r="A244" s="20">
        <v>385</v>
      </c>
      <c r="B244" s="29">
        <v>842.12</v>
      </c>
      <c r="C244" s="29">
        <v>0</v>
      </c>
      <c r="D244" s="29">
        <v>0</v>
      </c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14">
        <f t="shared" si="7"/>
        <v>842.12</v>
      </c>
      <c r="P244" s="14">
        <v>0</v>
      </c>
      <c r="Q244" s="14">
        <f t="shared" si="6"/>
        <v>842.12</v>
      </c>
    </row>
    <row r="245" spans="1:17" ht="15">
      <c r="A245" s="20">
        <v>386</v>
      </c>
      <c r="B245" s="29">
        <v>147.35</v>
      </c>
      <c r="C245" s="29">
        <v>0</v>
      </c>
      <c r="D245" s="29">
        <v>0</v>
      </c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14">
        <f t="shared" si="7"/>
        <v>147.35</v>
      </c>
      <c r="P245" s="14">
        <v>0</v>
      </c>
      <c r="Q245" s="14">
        <f t="shared" si="6"/>
        <v>147.35</v>
      </c>
    </row>
    <row r="246" spans="1:17" ht="15">
      <c r="A246" s="20">
        <v>387</v>
      </c>
      <c r="B246" s="29">
        <v>188.02</v>
      </c>
      <c r="C246" s="29">
        <v>0</v>
      </c>
      <c r="D246" s="29">
        <v>0</v>
      </c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14">
        <f t="shared" si="7"/>
        <v>188.02</v>
      </c>
      <c r="P246" s="14">
        <v>0</v>
      </c>
      <c r="Q246" s="14">
        <f t="shared" si="6"/>
        <v>188.02</v>
      </c>
    </row>
    <row r="247" spans="1:17" ht="15">
      <c r="A247" s="20">
        <v>388</v>
      </c>
      <c r="B247" s="29">
        <v>854.44</v>
      </c>
      <c r="C247" s="29">
        <v>-160.5</v>
      </c>
      <c r="D247" s="29">
        <v>0</v>
      </c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14">
        <f t="shared" si="7"/>
        <v>693.94</v>
      </c>
      <c r="P247" s="14">
        <v>0</v>
      </c>
      <c r="Q247" s="14">
        <f t="shared" si="6"/>
        <v>693.94</v>
      </c>
    </row>
    <row r="248" spans="1:17" ht="15">
      <c r="A248" s="20">
        <v>389</v>
      </c>
      <c r="B248" s="29">
        <v>742.35</v>
      </c>
      <c r="C248" s="29">
        <v>0</v>
      </c>
      <c r="D248" s="29">
        <v>0</v>
      </c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14">
        <f t="shared" si="7"/>
        <v>742.35</v>
      </c>
      <c r="P248" s="14">
        <v>0</v>
      </c>
      <c r="Q248" s="14">
        <f t="shared" si="6"/>
        <v>742.35</v>
      </c>
    </row>
    <row r="249" spans="1:17" ht="15">
      <c r="A249" s="20">
        <v>390</v>
      </c>
      <c r="B249" s="29">
        <v>1528.92</v>
      </c>
      <c r="C249" s="29">
        <v>0</v>
      </c>
      <c r="D249" s="29">
        <v>0</v>
      </c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14">
        <f t="shared" si="7"/>
        <v>1528.92</v>
      </c>
      <c r="P249" s="14">
        <v>0</v>
      </c>
      <c r="Q249" s="14">
        <f t="shared" si="6"/>
        <v>1528.92</v>
      </c>
    </row>
    <row r="250" spans="1:17" ht="15">
      <c r="A250" s="20" t="s">
        <v>39</v>
      </c>
      <c r="B250" s="29">
        <v>-13.41</v>
      </c>
      <c r="C250" s="29">
        <v>0</v>
      </c>
      <c r="D250" s="29">
        <v>0</v>
      </c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14">
        <f t="shared" si="7"/>
        <v>-13.41</v>
      </c>
      <c r="P250" s="14">
        <v>0</v>
      </c>
      <c r="Q250" s="14">
        <f t="shared" si="6"/>
        <v>-13.41</v>
      </c>
    </row>
    <row r="251" spans="1:17" ht="15">
      <c r="A251" s="20">
        <v>394</v>
      </c>
      <c r="B251" s="29">
        <v>-10679.36</v>
      </c>
      <c r="C251" s="29">
        <v>-3183.27</v>
      </c>
      <c r="D251" s="29">
        <v>-3489.54</v>
      </c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14">
        <f t="shared" si="7"/>
        <v>-17352.170000000002</v>
      </c>
      <c r="P251" s="14">
        <v>10679</v>
      </c>
      <c r="Q251" s="14">
        <f t="shared" si="6"/>
        <v>-6673.170000000002</v>
      </c>
    </row>
    <row r="252" spans="1:17" ht="15">
      <c r="A252" s="20">
        <v>395</v>
      </c>
      <c r="B252" s="29">
        <v>-504.38</v>
      </c>
      <c r="C252" s="29">
        <v>-8.94</v>
      </c>
      <c r="D252" s="29">
        <v>-13.41</v>
      </c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14">
        <f t="shared" si="7"/>
        <v>-526.73</v>
      </c>
      <c r="P252" s="14">
        <v>0</v>
      </c>
      <c r="Q252" s="14">
        <f t="shared" si="6"/>
        <v>-526.73</v>
      </c>
    </row>
    <row r="253" spans="1:17" ht="15">
      <c r="A253" s="20">
        <v>396</v>
      </c>
      <c r="B253" s="29">
        <v>-2031.99</v>
      </c>
      <c r="C253" s="29">
        <v>-17.88</v>
      </c>
      <c r="D253" s="29">
        <v>0</v>
      </c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14">
        <f t="shared" si="7"/>
        <v>-2049.87</v>
      </c>
      <c r="P253" s="14">
        <v>3000</v>
      </c>
      <c r="Q253" s="14">
        <f t="shared" si="6"/>
        <v>950.1300000000001</v>
      </c>
    </row>
    <row r="254" spans="1:17" ht="15">
      <c r="A254" s="20">
        <v>397</v>
      </c>
      <c r="B254" s="29">
        <v>46.3</v>
      </c>
      <c r="C254" s="29">
        <v>0</v>
      </c>
      <c r="D254" s="29">
        <v>0</v>
      </c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14">
        <f t="shared" si="7"/>
        <v>46.3</v>
      </c>
      <c r="P254" s="14">
        <v>0</v>
      </c>
      <c r="Q254" s="14">
        <f t="shared" si="6"/>
        <v>46.3</v>
      </c>
    </row>
    <row r="255" spans="1:17" ht="15">
      <c r="A255" s="20">
        <v>398</v>
      </c>
      <c r="B255" s="29">
        <v>-347.47</v>
      </c>
      <c r="C255" s="29">
        <v>0</v>
      </c>
      <c r="D255" s="29">
        <v>0</v>
      </c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14">
        <f t="shared" si="7"/>
        <v>-347.47</v>
      </c>
      <c r="P255" s="14">
        <v>0</v>
      </c>
      <c r="Q255" s="14">
        <f t="shared" si="6"/>
        <v>-347.47</v>
      </c>
    </row>
    <row r="256" spans="1:17" ht="15">
      <c r="A256" s="20">
        <v>399</v>
      </c>
      <c r="B256" s="29">
        <v>2253.91</v>
      </c>
      <c r="C256" s="29">
        <v>0</v>
      </c>
      <c r="D256" s="29">
        <v>0</v>
      </c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14">
        <f t="shared" si="7"/>
        <v>2253.91</v>
      </c>
      <c r="P256" s="14">
        <v>0</v>
      </c>
      <c r="Q256" s="14">
        <f t="shared" si="6"/>
        <v>2253.91</v>
      </c>
    </row>
    <row r="257" spans="1:17" ht="15">
      <c r="A257" s="20" t="s">
        <v>2</v>
      </c>
      <c r="B257" s="29">
        <v>-8</v>
      </c>
      <c r="C257" s="29">
        <v>0</v>
      </c>
      <c r="D257" s="29">
        <v>0</v>
      </c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14">
        <f t="shared" si="7"/>
        <v>-8</v>
      </c>
      <c r="P257" s="14">
        <v>0</v>
      </c>
      <c r="Q257" s="14">
        <f t="shared" si="6"/>
        <v>-8</v>
      </c>
    </row>
    <row r="258" spans="1:17" ht="15">
      <c r="A258" s="20">
        <v>401</v>
      </c>
      <c r="B258" s="29">
        <v>-12.99</v>
      </c>
      <c r="C258" s="29">
        <v>0</v>
      </c>
      <c r="D258" s="29">
        <v>0</v>
      </c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14">
        <f t="shared" si="7"/>
        <v>-12.99</v>
      </c>
      <c r="P258" s="14">
        <v>0</v>
      </c>
      <c r="Q258" s="14">
        <f t="shared" si="6"/>
        <v>-12.99</v>
      </c>
    </row>
    <row r="259" spans="1:17" ht="15">
      <c r="A259" s="20">
        <v>406</v>
      </c>
      <c r="B259" s="29">
        <v>-430.99</v>
      </c>
      <c r="C259" s="29">
        <v>0</v>
      </c>
      <c r="D259" s="29">
        <v>0</v>
      </c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14">
        <f t="shared" si="7"/>
        <v>-430.99</v>
      </c>
      <c r="P259" s="14">
        <v>0</v>
      </c>
      <c r="Q259" s="14">
        <f aca="true" t="shared" si="8" ref="Q259:Q291">O259+P259</f>
        <v>-430.99</v>
      </c>
    </row>
    <row r="260" spans="1:17" ht="15">
      <c r="A260" s="20">
        <v>407</v>
      </c>
      <c r="B260" s="29">
        <v>0</v>
      </c>
      <c r="C260" s="29">
        <v>0</v>
      </c>
      <c r="D260" s="29">
        <v>0</v>
      </c>
      <c r="E260" s="2"/>
      <c r="F260" s="2"/>
      <c r="G260" s="2"/>
      <c r="H260" s="2"/>
      <c r="I260" s="2"/>
      <c r="J260" s="2"/>
      <c r="K260" s="2"/>
      <c r="L260" s="12"/>
      <c r="M260" s="2"/>
      <c r="N260" s="2"/>
      <c r="O260" s="14">
        <f t="shared" si="7"/>
        <v>0</v>
      </c>
      <c r="P260" s="14">
        <v>0</v>
      </c>
      <c r="Q260" s="14">
        <f t="shared" si="8"/>
        <v>0</v>
      </c>
    </row>
    <row r="261" spans="1:18" ht="15">
      <c r="A261" s="20">
        <v>408</v>
      </c>
      <c r="B261" s="29">
        <v>3491.25</v>
      </c>
      <c r="C261" s="29">
        <v>-2474.31</v>
      </c>
      <c r="D261" s="29">
        <v>-2659.32</v>
      </c>
      <c r="E261" s="2"/>
      <c r="F261" s="2"/>
      <c r="G261" s="2"/>
      <c r="H261" s="2"/>
      <c r="I261" s="2"/>
      <c r="J261" s="2"/>
      <c r="K261" s="2"/>
      <c r="L261" s="12"/>
      <c r="M261" s="2"/>
      <c r="N261" s="2"/>
      <c r="O261" s="14">
        <f t="shared" si="7"/>
        <v>-1642.38</v>
      </c>
      <c r="P261" s="14">
        <v>3475</v>
      </c>
      <c r="Q261" s="14">
        <f t="shared" si="8"/>
        <v>1832.62</v>
      </c>
      <c r="R261" s="19"/>
    </row>
    <row r="262" spans="1:17" ht="15">
      <c r="A262" s="20">
        <v>409</v>
      </c>
      <c r="B262" s="29">
        <v>-79.5</v>
      </c>
      <c r="C262" s="29">
        <v>0</v>
      </c>
      <c r="D262" s="29">
        <v>0</v>
      </c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14">
        <f t="shared" si="7"/>
        <v>-79.5</v>
      </c>
      <c r="P262" s="14">
        <v>500</v>
      </c>
      <c r="Q262" s="14">
        <f t="shared" si="8"/>
        <v>420.5</v>
      </c>
    </row>
    <row r="263" spans="1:17" ht="15">
      <c r="A263" s="20">
        <v>410</v>
      </c>
      <c r="B263" s="29">
        <v>2273.92</v>
      </c>
      <c r="C263" s="29">
        <v>0</v>
      </c>
      <c r="D263" s="29">
        <v>0</v>
      </c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14">
        <f t="shared" si="7"/>
        <v>2273.92</v>
      </c>
      <c r="P263" s="14">
        <v>0</v>
      </c>
      <c r="Q263" s="14">
        <f t="shared" si="8"/>
        <v>2273.92</v>
      </c>
    </row>
    <row r="264" spans="1:17" ht="15">
      <c r="A264" s="20">
        <v>411</v>
      </c>
      <c r="B264" s="29">
        <v>-497.86</v>
      </c>
      <c r="C264" s="29">
        <v>0</v>
      </c>
      <c r="D264" s="29">
        <v>0</v>
      </c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14">
        <f t="shared" si="7"/>
        <v>-497.86</v>
      </c>
      <c r="P264" s="14">
        <v>0</v>
      </c>
      <c r="Q264" s="14">
        <f t="shared" si="8"/>
        <v>-497.86</v>
      </c>
    </row>
    <row r="265" spans="1:17" ht="15">
      <c r="A265" s="20">
        <v>412</v>
      </c>
      <c r="B265" s="29">
        <v>1196.69</v>
      </c>
      <c r="C265" s="29">
        <v>-2121.75</v>
      </c>
      <c r="D265" s="29">
        <v>-555.57</v>
      </c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14">
        <f aca="true" t="shared" si="9" ref="O265:O291">SUM(B265:N265)</f>
        <v>-1480.63</v>
      </c>
      <c r="P265" s="14">
        <v>1000</v>
      </c>
      <c r="Q265" s="14">
        <f t="shared" si="8"/>
        <v>-480.6300000000001</v>
      </c>
    </row>
    <row r="266" spans="1:17" ht="15">
      <c r="A266" s="20">
        <v>413</v>
      </c>
      <c r="B266" s="29">
        <v>-2044.37</v>
      </c>
      <c r="C266" s="29">
        <v>-600.78</v>
      </c>
      <c r="D266" s="29">
        <v>-2102.73</v>
      </c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14">
        <f t="shared" si="9"/>
        <v>-4747.879999999999</v>
      </c>
      <c r="P266" s="14">
        <v>2681</v>
      </c>
      <c r="Q266" s="14">
        <f t="shared" si="8"/>
        <v>-2066.879999999999</v>
      </c>
    </row>
    <row r="267" spans="1:17" ht="15">
      <c r="A267" s="20">
        <v>416</v>
      </c>
      <c r="B267" s="29">
        <v>82.79</v>
      </c>
      <c r="C267" s="29">
        <v>0</v>
      </c>
      <c r="D267" s="29">
        <v>0</v>
      </c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14">
        <f t="shared" si="9"/>
        <v>82.79</v>
      </c>
      <c r="P267" s="14">
        <v>0</v>
      </c>
      <c r="Q267" s="14">
        <f t="shared" si="8"/>
        <v>82.79</v>
      </c>
    </row>
    <row r="268" spans="1:17" ht="15">
      <c r="A268" s="23" t="s">
        <v>40</v>
      </c>
      <c r="B268" s="29">
        <v>-941.7</v>
      </c>
      <c r="C268" s="29">
        <v>-655.02</v>
      </c>
      <c r="D268" s="29">
        <v>-784.74</v>
      </c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14">
        <f t="shared" si="9"/>
        <v>-2381.46</v>
      </c>
      <c r="P268" s="14">
        <v>1596.75</v>
      </c>
      <c r="Q268" s="14">
        <f t="shared" si="8"/>
        <v>-784.71</v>
      </c>
    </row>
    <row r="269" spans="1:17" ht="15">
      <c r="A269" s="20" t="s">
        <v>41</v>
      </c>
      <c r="B269" s="29">
        <v>-4</v>
      </c>
      <c r="C269" s="29">
        <v>0</v>
      </c>
      <c r="D269" s="29">
        <v>0</v>
      </c>
      <c r="E269" s="2"/>
      <c r="F269" s="2"/>
      <c r="G269" s="2"/>
      <c r="H269" s="2"/>
      <c r="I269" s="2"/>
      <c r="J269" s="2"/>
      <c r="K269" s="2"/>
      <c r="L269" s="12"/>
      <c r="M269" s="2"/>
      <c r="N269" s="2"/>
      <c r="O269" s="14">
        <f t="shared" si="9"/>
        <v>-4</v>
      </c>
      <c r="P269" s="14">
        <v>0</v>
      </c>
      <c r="Q269" s="14">
        <f t="shared" si="8"/>
        <v>-4</v>
      </c>
    </row>
    <row r="270" spans="1:17" ht="15">
      <c r="A270" s="20">
        <v>420</v>
      </c>
      <c r="B270" s="29">
        <v>-1786.55</v>
      </c>
      <c r="C270" s="29">
        <v>-1118.46</v>
      </c>
      <c r="D270" s="29">
        <v>-1227.45</v>
      </c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14">
        <f t="shared" si="9"/>
        <v>-4132.46</v>
      </c>
      <c r="P270" s="14">
        <v>3000</v>
      </c>
      <c r="Q270" s="14">
        <f t="shared" si="8"/>
        <v>-1132.46</v>
      </c>
    </row>
    <row r="271" spans="1:17" ht="15">
      <c r="A271" s="20">
        <v>421</v>
      </c>
      <c r="B271" s="29">
        <v>-4</v>
      </c>
      <c r="C271" s="29">
        <v>0</v>
      </c>
      <c r="D271" s="29">
        <v>0</v>
      </c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14">
        <f t="shared" si="9"/>
        <v>-4</v>
      </c>
      <c r="P271" s="14">
        <v>4</v>
      </c>
      <c r="Q271" s="14">
        <f t="shared" si="8"/>
        <v>0</v>
      </c>
    </row>
    <row r="272" spans="1:17" ht="15">
      <c r="A272" s="20">
        <v>422</v>
      </c>
      <c r="B272" s="29">
        <v>-4</v>
      </c>
      <c r="C272" s="29">
        <v>0</v>
      </c>
      <c r="D272" s="29">
        <v>0</v>
      </c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14">
        <f t="shared" si="9"/>
        <v>-4</v>
      </c>
      <c r="P272" s="14">
        <v>0</v>
      </c>
      <c r="Q272" s="14">
        <f t="shared" si="8"/>
        <v>-4</v>
      </c>
    </row>
    <row r="273" spans="1:17" ht="15">
      <c r="A273" s="20">
        <v>423</v>
      </c>
      <c r="B273" s="29">
        <v>571.12</v>
      </c>
      <c r="C273" s="29">
        <v>0</v>
      </c>
      <c r="D273" s="29">
        <v>0</v>
      </c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14">
        <f t="shared" si="9"/>
        <v>571.12</v>
      </c>
      <c r="P273" s="14">
        <v>0</v>
      </c>
      <c r="Q273" s="14">
        <f t="shared" si="8"/>
        <v>571.12</v>
      </c>
    </row>
    <row r="274" spans="1:17" ht="15">
      <c r="A274" s="20">
        <v>424</v>
      </c>
      <c r="B274" s="29">
        <v>4479.44</v>
      </c>
      <c r="C274" s="29">
        <v>-8.94</v>
      </c>
      <c r="D274" s="29">
        <v>0</v>
      </c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14">
        <f t="shared" si="9"/>
        <v>4470.5</v>
      </c>
      <c r="P274" s="14">
        <v>0</v>
      </c>
      <c r="Q274" s="14">
        <f t="shared" si="8"/>
        <v>4470.5</v>
      </c>
    </row>
    <row r="275" spans="1:17" ht="15">
      <c r="A275" s="20">
        <v>427</v>
      </c>
      <c r="B275" s="29">
        <v>-6746.66</v>
      </c>
      <c r="C275" s="29">
        <v>0</v>
      </c>
      <c r="D275" s="29">
        <v>0</v>
      </c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14">
        <f t="shared" si="9"/>
        <v>-6746.66</v>
      </c>
      <c r="P275" s="14">
        <v>6750</v>
      </c>
      <c r="Q275" s="14">
        <f t="shared" si="8"/>
        <v>3.3400000000001455</v>
      </c>
    </row>
    <row r="276" spans="1:17" ht="15">
      <c r="A276" s="20">
        <v>430</v>
      </c>
      <c r="B276" s="29">
        <v>0.1</v>
      </c>
      <c r="C276" s="29">
        <v>0</v>
      </c>
      <c r="D276" s="29">
        <v>0</v>
      </c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14">
        <f t="shared" si="9"/>
        <v>0.1</v>
      </c>
      <c r="P276" s="14">
        <v>0</v>
      </c>
      <c r="Q276" s="14">
        <f t="shared" si="8"/>
        <v>0.1</v>
      </c>
    </row>
    <row r="277" spans="1:17" ht="15">
      <c r="A277" s="20">
        <v>431</v>
      </c>
      <c r="B277" s="29">
        <v>648.27</v>
      </c>
      <c r="C277" s="29">
        <v>0</v>
      </c>
      <c r="D277" s="29">
        <v>0</v>
      </c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14">
        <f t="shared" si="9"/>
        <v>648.27</v>
      </c>
      <c r="P277" s="14">
        <v>0</v>
      </c>
      <c r="Q277" s="14">
        <f t="shared" si="8"/>
        <v>648.27</v>
      </c>
    </row>
    <row r="278" spans="1:17" ht="15">
      <c r="A278" s="20">
        <v>432</v>
      </c>
      <c r="B278" s="29">
        <v>978.92</v>
      </c>
      <c r="C278" s="29">
        <v>0</v>
      </c>
      <c r="D278" s="29">
        <v>0</v>
      </c>
      <c r="E278" s="2"/>
      <c r="F278" s="2"/>
      <c r="G278" s="2"/>
      <c r="H278" s="2"/>
      <c r="I278" s="2"/>
      <c r="J278" s="2"/>
      <c r="K278" s="2"/>
      <c r="L278" s="12"/>
      <c r="M278" s="2"/>
      <c r="N278" s="2"/>
      <c r="O278" s="14">
        <f t="shared" si="9"/>
        <v>978.92</v>
      </c>
      <c r="P278" s="14">
        <v>0</v>
      </c>
      <c r="Q278" s="14">
        <f t="shared" si="8"/>
        <v>978.92</v>
      </c>
    </row>
    <row r="279" spans="1:17" ht="15">
      <c r="A279" s="20">
        <v>434</v>
      </c>
      <c r="B279" s="29">
        <v>11069.85</v>
      </c>
      <c r="C279" s="29">
        <v>-1499.85</v>
      </c>
      <c r="D279" s="29">
        <v>-2345.97</v>
      </c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14">
        <f t="shared" si="9"/>
        <v>7224.030000000001</v>
      </c>
      <c r="P279" s="14">
        <v>0</v>
      </c>
      <c r="Q279" s="14">
        <f t="shared" si="8"/>
        <v>7224.030000000001</v>
      </c>
    </row>
    <row r="280" spans="1:17" ht="15">
      <c r="A280" s="20">
        <v>435</v>
      </c>
      <c r="B280" s="29">
        <v>13666.02</v>
      </c>
      <c r="C280" s="29">
        <v>-248.76</v>
      </c>
      <c r="D280" s="29">
        <v>-94.44</v>
      </c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14">
        <f t="shared" si="9"/>
        <v>13322.82</v>
      </c>
      <c r="P280" s="14">
        <v>0</v>
      </c>
      <c r="Q280" s="14">
        <f t="shared" si="8"/>
        <v>13322.82</v>
      </c>
    </row>
    <row r="281" spans="1:17" ht="15">
      <c r="A281" s="20">
        <v>437</v>
      </c>
      <c r="B281" s="29">
        <v>392.06</v>
      </c>
      <c r="C281" s="29">
        <v>-136.92</v>
      </c>
      <c r="D281" s="29">
        <v>-53.1</v>
      </c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14">
        <f t="shared" si="9"/>
        <v>202.04000000000002</v>
      </c>
      <c r="P281" s="14">
        <v>0</v>
      </c>
      <c r="Q281" s="14">
        <f t="shared" si="8"/>
        <v>202.04000000000002</v>
      </c>
    </row>
    <row r="282" spans="1:19" ht="15" customHeight="1">
      <c r="A282" s="20">
        <v>440</v>
      </c>
      <c r="B282" s="29">
        <v>-149.19</v>
      </c>
      <c r="C282" s="29">
        <v>0</v>
      </c>
      <c r="D282" s="29">
        <v>0</v>
      </c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14">
        <f t="shared" si="9"/>
        <v>-149.19</v>
      </c>
      <c r="P282" s="14">
        <v>0</v>
      </c>
      <c r="Q282" s="14">
        <f t="shared" si="8"/>
        <v>-149.19</v>
      </c>
      <c r="R282" s="34"/>
      <c r="S282" s="35"/>
    </row>
    <row r="283" spans="1:17" ht="15">
      <c r="A283" s="20" t="s">
        <v>42</v>
      </c>
      <c r="B283" s="29">
        <v>-42.19</v>
      </c>
      <c r="C283" s="29">
        <v>0</v>
      </c>
      <c r="D283" s="29">
        <v>0</v>
      </c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14">
        <f t="shared" si="9"/>
        <v>-42.19</v>
      </c>
      <c r="P283" s="14">
        <v>0</v>
      </c>
      <c r="Q283" s="14">
        <f t="shared" si="8"/>
        <v>-42.19</v>
      </c>
    </row>
    <row r="284" spans="1:17" ht="15">
      <c r="A284" s="20">
        <v>443</v>
      </c>
      <c r="B284" s="29">
        <v>-25.7</v>
      </c>
      <c r="C284" s="29">
        <v>-34.65</v>
      </c>
      <c r="D284" s="29">
        <v>0</v>
      </c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14">
        <f t="shared" si="9"/>
        <v>-60.349999999999994</v>
      </c>
      <c r="P284" s="14">
        <v>0</v>
      </c>
      <c r="Q284" s="14">
        <f t="shared" si="8"/>
        <v>-60.349999999999994</v>
      </c>
    </row>
    <row r="285" spans="1:17" ht="15">
      <c r="A285" s="20">
        <v>444</v>
      </c>
      <c r="B285" s="29">
        <v>-969.36</v>
      </c>
      <c r="C285" s="29">
        <v>0</v>
      </c>
      <c r="D285" s="29">
        <v>0</v>
      </c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14">
        <f t="shared" si="9"/>
        <v>-969.36</v>
      </c>
      <c r="P285" s="14">
        <v>0</v>
      </c>
      <c r="Q285" s="14">
        <f t="shared" si="8"/>
        <v>-969.36</v>
      </c>
    </row>
    <row r="286" spans="1:17" ht="15">
      <c r="A286" s="20">
        <v>445</v>
      </c>
      <c r="B286" s="29">
        <v>207.53</v>
      </c>
      <c r="C286" s="29">
        <v>0</v>
      </c>
      <c r="D286" s="29">
        <v>0</v>
      </c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14">
        <f t="shared" si="9"/>
        <v>207.53</v>
      </c>
      <c r="P286" s="14">
        <v>0</v>
      </c>
      <c r="Q286" s="14">
        <f t="shared" si="8"/>
        <v>207.53</v>
      </c>
    </row>
    <row r="287" spans="1:17" ht="15">
      <c r="A287" s="20">
        <v>446</v>
      </c>
      <c r="B287" s="29">
        <v>276.26</v>
      </c>
      <c r="C287" s="29">
        <v>-309.03</v>
      </c>
      <c r="D287" s="29">
        <v>-98.91</v>
      </c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14">
        <f t="shared" si="9"/>
        <v>-131.67999999999998</v>
      </c>
      <c r="P287" s="14">
        <v>0</v>
      </c>
      <c r="Q287" s="14">
        <f t="shared" si="8"/>
        <v>-131.67999999999998</v>
      </c>
    </row>
    <row r="288" spans="1:17" ht="15">
      <c r="A288" s="20">
        <v>447</v>
      </c>
      <c r="B288" s="29">
        <v>-257.7</v>
      </c>
      <c r="C288" s="29">
        <v>0</v>
      </c>
      <c r="D288" s="29">
        <v>0</v>
      </c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14">
        <f t="shared" si="9"/>
        <v>-257.7</v>
      </c>
      <c r="P288" s="14">
        <v>260</v>
      </c>
      <c r="Q288" s="14">
        <f t="shared" si="8"/>
        <v>2.3000000000000114</v>
      </c>
    </row>
    <row r="289" spans="1:17" ht="15">
      <c r="A289" s="20">
        <v>448</v>
      </c>
      <c r="B289" s="29">
        <v>17.78</v>
      </c>
      <c r="C289" s="29">
        <v>0</v>
      </c>
      <c r="D289" s="29">
        <v>0</v>
      </c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14">
        <f t="shared" si="9"/>
        <v>17.78</v>
      </c>
      <c r="P289" s="14">
        <v>0</v>
      </c>
      <c r="Q289" s="14">
        <f t="shared" si="8"/>
        <v>17.78</v>
      </c>
    </row>
    <row r="290" spans="1:17" ht="15">
      <c r="A290" s="20">
        <v>449</v>
      </c>
      <c r="B290" s="29">
        <v>-152.78</v>
      </c>
      <c r="C290" s="29">
        <v>-26.82</v>
      </c>
      <c r="D290" s="29">
        <v>0</v>
      </c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14">
        <f t="shared" si="9"/>
        <v>-179.6</v>
      </c>
      <c r="P290" s="14">
        <v>0</v>
      </c>
      <c r="Q290" s="14">
        <f t="shared" si="8"/>
        <v>-179.6</v>
      </c>
    </row>
    <row r="291" spans="1:17" ht="15">
      <c r="A291" s="20">
        <v>451</v>
      </c>
      <c r="B291" s="29">
        <v>-4.47</v>
      </c>
      <c r="C291" s="29">
        <v>0</v>
      </c>
      <c r="D291" s="29">
        <v>0</v>
      </c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14">
        <f t="shared" si="9"/>
        <v>-4.47</v>
      </c>
      <c r="P291" s="14">
        <v>0</v>
      </c>
      <c r="Q291" s="14">
        <f t="shared" si="8"/>
        <v>-4.47</v>
      </c>
    </row>
    <row r="292" spans="1:17" ht="19.5" customHeight="1">
      <c r="A292" s="7"/>
      <c r="B292" s="25">
        <f>SUM(B2:B291)</f>
        <v>-241395.79000000004</v>
      </c>
      <c r="C292" s="26">
        <f aca="true" t="shared" si="10" ref="C292:N292">SUM(C2:C291)</f>
        <v>-140625.51000000004</v>
      </c>
      <c r="D292" s="26">
        <f t="shared" si="10"/>
        <v>-177651.0300000001</v>
      </c>
      <c r="E292" s="26">
        <f t="shared" si="10"/>
        <v>0</v>
      </c>
      <c r="F292" s="26">
        <f t="shared" si="10"/>
        <v>0</v>
      </c>
      <c r="G292" s="26">
        <f t="shared" si="10"/>
        <v>0</v>
      </c>
      <c r="H292" s="26">
        <f t="shared" si="10"/>
        <v>0</v>
      </c>
      <c r="I292" s="26">
        <f t="shared" si="10"/>
        <v>0</v>
      </c>
      <c r="J292" s="26">
        <f t="shared" si="10"/>
        <v>0</v>
      </c>
      <c r="K292" s="26">
        <f t="shared" si="10"/>
        <v>0</v>
      </c>
      <c r="L292" s="26">
        <f t="shared" si="10"/>
        <v>0</v>
      </c>
      <c r="M292" s="26">
        <f t="shared" si="10"/>
        <v>0</v>
      </c>
      <c r="N292" s="26">
        <f t="shared" si="10"/>
        <v>0</v>
      </c>
      <c r="O292" s="27">
        <f>SUM(O2:O291)</f>
        <v>-559672.3300000001</v>
      </c>
      <c r="P292" s="27">
        <f>SUM(P2:P291)</f>
        <v>438762.79</v>
      </c>
      <c r="Q292" s="27">
        <f>SUM(Q2:Q291)</f>
        <v>-120909.54000000008</v>
      </c>
    </row>
    <row r="293" spans="1:14" ht="0.75" customHeight="1">
      <c r="A293" s="32"/>
      <c r="B293" s="32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</row>
    <row r="295" spans="1:3" ht="12.75">
      <c r="A295" s="8"/>
      <c r="B295" s="9"/>
      <c r="C295" s="10"/>
    </row>
    <row r="296" spans="1:3" ht="12.75">
      <c r="A296" s="8"/>
      <c r="B296" s="9"/>
      <c r="C296" s="10"/>
    </row>
    <row r="297" spans="1:3" ht="12.75">
      <c r="A297" s="8"/>
      <c r="B297" s="9"/>
      <c r="C297" s="10"/>
    </row>
    <row r="298" spans="1:3" ht="12.75">
      <c r="A298" s="33"/>
      <c r="B298" s="33"/>
      <c r="C298" s="33"/>
    </row>
    <row r="299" spans="1:3" ht="12.75">
      <c r="A299" s="8"/>
      <c r="B299" s="9"/>
      <c r="C299" s="10"/>
    </row>
    <row r="300" spans="1:3" ht="12.75">
      <c r="A300" s="8"/>
      <c r="B300" s="9"/>
      <c r="C300" s="10"/>
    </row>
    <row r="301" spans="1:3" ht="12.75">
      <c r="A301" s="8"/>
      <c r="B301" s="9"/>
      <c r="C301" s="10"/>
    </row>
    <row r="302" spans="1:3" ht="12.75">
      <c r="A302" s="8"/>
      <c r="B302" s="9"/>
      <c r="C302" s="10"/>
    </row>
    <row r="303" spans="1:3" ht="12.75">
      <c r="A303" s="11"/>
      <c r="B303" s="9"/>
      <c r="C303" s="10"/>
    </row>
  </sheetData>
  <sheetProtection/>
  <mergeCells count="6">
    <mergeCell ref="R111:S111"/>
    <mergeCell ref="A293:B293"/>
    <mergeCell ref="A298:C298"/>
    <mergeCell ref="R173:S173"/>
    <mergeCell ref="R174:S174"/>
    <mergeCell ref="R282:S282"/>
  </mergeCells>
  <printOptions horizontalCentered="1"/>
  <pageMargins left="0" right="0" top="0" bottom="0" header="0.5905511811023623" footer="0.5905511811023623"/>
  <pageSetup fitToHeight="0" horizontalDpi="600" verticalDpi="600" orientation="landscape" paperSize="9" scale="75" r:id="rId1"/>
  <headerFooter alignWithMargins="0">
    <oddFooter>&amp;L&amp;"Verdana"&amp;8 01.02.2017 0:57:12 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2020-03-02T18:26:22Z</cp:lastPrinted>
  <dcterms:created xsi:type="dcterms:W3CDTF">2020-03-03T19:07:55Z</dcterms:created>
  <dcterms:modified xsi:type="dcterms:W3CDTF">2020-03-10T16:49:48Z</dcterms:modified>
  <cp:category/>
  <cp:version/>
  <cp:contentType/>
  <cp:contentStatus/>
</cp:coreProperties>
</file>