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год 2020" sheetId="1" r:id="rId1"/>
  </sheets>
  <definedNames>
    <definedName name="_xlnm._FilterDatabase" localSheetId="0" hidden="1">'год 2020'!$A$1:$I$290</definedName>
  </definedNames>
  <calcPr fullCalcOnLoad="1"/>
</workbook>
</file>

<file path=xl/sharedStrings.xml><?xml version="1.0" encoding="utf-8"?>
<sst xmlns="http://schemas.openxmlformats.org/spreadsheetml/2006/main" count="38" uniqueCount="38">
  <si>
    <t>№ участка</t>
  </si>
  <si>
    <r>
      <t>83/</t>
    </r>
    <r>
      <rPr>
        <sz val="10"/>
        <color indexed="10"/>
        <rFont val="Tahoma"/>
        <family val="2"/>
      </rPr>
      <t>84</t>
    </r>
  </si>
  <si>
    <r>
      <t>188/</t>
    </r>
    <r>
      <rPr>
        <sz val="10"/>
        <color indexed="10"/>
        <rFont val="Tahoma"/>
        <family val="2"/>
      </rPr>
      <t>189/190</t>
    </r>
  </si>
  <si>
    <r>
      <t>199/</t>
    </r>
    <r>
      <rPr>
        <sz val="10"/>
        <color indexed="10"/>
        <rFont val="Tahoma"/>
        <family val="2"/>
      </rPr>
      <t>200</t>
    </r>
  </si>
  <si>
    <r>
      <t>216/</t>
    </r>
    <r>
      <rPr>
        <sz val="10"/>
        <color indexed="10"/>
        <rFont val="Tahoma"/>
        <family val="2"/>
      </rPr>
      <t>217</t>
    </r>
  </si>
  <si>
    <r>
      <t>333/</t>
    </r>
    <r>
      <rPr>
        <sz val="10"/>
        <color indexed="10"/>
        <rFont val="Tahoma"/>
        <family val="2"/>
      </rPr>
      <t>334</t>
    </r>
  </si>
  <si>
    <r>
      <t>346/</t>
    </r>
    <r>
      <rPr>
        <sz val="10"/>
        <color indexed="10"/>
        <rFont val="Tahoma"/>
        <family val="2"/>
      </rPr>
      <t>347</t>
    </r>
  </si>
  <si>
    <t>400а</t>
  </si>
  <si>
    <t>январь</t>
  </si>
  <si>
    <t>февраль</t>
  </si>
  <si>
    <t>март</t>
  </si>
  <si>
    <t>апрель</t>
  </si>
  <si>
    <t>30/31</t>
  </si>
  <si>
    <t xml:space="preserve">всего к оплате за период </t>
  </si>
  <si>
    <r>
      <rPr>
        <sz val="10"/>
        <color indexed="10"/>
        <rFont val="Tahoma"/>
        <family val="2"/>
      </rPr>
      <t>8</t>
    </r>
    <r>
      <rPr>
        <b/>
        <sz val="10"/>
        <color indexed="8"/>
        <rFont val="Tahoma"/>
        <family val="2"/>
      </rPr>
      <t>/9</t>
    </r>
  </si>
  <si>
    <r>
      <rPr>
        <sz val="10"/>
        <color indexed="10"/>
        <rFont val="Tahoma"/>
        <family val="2"/>
      </rPr>
      <t>20</t>
    </r>
    <r>
      <rPr>
        <b/>
        <sz val="10"/>
        <color indexed="8"/>
        <rFont val="Tahoma"/>
        <family val="2"/>
      </rPr>
      <t>/22</t>
    </r>
  </si>
  <si>
    <r>
      <t>24</t>
    </r>
    <r>
      <rPr>
        <b/>
        <sz val="10"/>
        <color indexed="10"/>
        <rFont val="Tahoma"/>
        <family val="2"/>
      </rPr>
      <t>/</t>
    </r>
    <r>
      <rPr>
        <sz val="10"/>
        <color indexed="10"/>
        <rFont val="Tahoma"/>
        <family val="2"/>
      </rPr>
      <t>25</t>
    </r>
  </si>
  <si>
    <r>
      <t>67/</t>
    </r>
    <r>
      <rPr>
        <sz val="10"/>
        <color indexed="10"/>
        <rFont val="Tahoma"/>
        <family val="2"/>
      </rPr>
      <t>68/69</t>
    </r>
  </si>
  <si>
    <r>
      <t>80</t>
    </r>
    <r>
      <rPr>
        <sz val="10"/>
        <color indexed="10"/>
        <rFont val="Tahoma"/>
        <family val="2"/>
      </rPr>
      <t>/81</t>
    </r>
  </si>
  <si>
    <r>
      <rPr>
        <sz val="10"/>
        <color indexed="10"/>
        <rFont val="Tahoma"/>
        <family val="2"/>
      </rPr>
      <t>85</t>
    </r>
    <r>
      <rPr>
        <b/>
        <sz val="10"/>
        <color indexed="8"/>
        <rFont val="Tahoma"/>
        <family val="2"/>
      </rPr>
      <t>/86</t>
    </r>
  </si>
  <si>
    <r>
      <rPr>
        <sz val="10"/>
        <color indexed="10"/>
        <rFont val="Tahoma"/>
        <family val="2"/>
      </rPr>
      <t>87</t>
    </r>
    <r>
      <rPr>
        <b/>
        <sz val="10"/>
        <color indexed="8"/>
        <rFont val="Tahoma"/>
        <family val="2"/>
      </rPr>
      <t>/88</t>
    </r>
  </si>
  <si>
    <r>
      <t>97/</t>
    </r>
    <r>
      <rPr>
        <sz val="10"/>
        <color indexed="10"/>
        <rFont val="Tahoma"/>
        <family val="2"/>
      </rPr>
      <t>98</t>
    </r>
  </si>
  <si>
    <r>
      <t>118/</t>
    </r>
    <r>
      <rPr>
        <sz val="10"/>
        <color indexed="10"/>
        <rFont val="Tahoma"/>
        <family val="2"/>
      </rPr>
      <t>119</t>
    </r>
  </si>
  <si>
    <r>
      <rPr>
        <sz val="10"/>
        <color indexed="10"/>
        <rFont val="Tahoma"/>
        <family val="2"/>
      </rPr>
      <t>114</t>
    </r>
    <r>
      <rPr>
        <b/>
        <sz val="10"/>
        <color indexed="8"/>
        <rFont val="Tahoma"/>
        <family val="2"/>
      </rPr>
      <t>/129</t>
    </r>
  </si>
  <si>
    <r>
      <rPr>
        <b/>
        <sz val="10"/>
        <rFont val="Tahoma"/>
        <family val="2"/>
      </rPr>
      <t>126</t>
    </r>
    <r>
      <rPr>
        <b/>
        <sz val="10"/>
        <color indexed="10"/>
        <rFont val="Tahoma"/>
        <family val="2"/>
      </rPr>
      <t>/</t>
    </r>
    <r>
      <rPr>
        <sz val="10"/>
        <color indexed="10"/>
        <rFont val="Tahoma"/>
        <family val="2"/>
      </rPr>
      <t>127</t>
    </r>
  </si>
  <si>
    <r>
      <t>140/</t>
    </r>
    <r>
      <rPr>
        <sz val="10"/>
        <color indexed="10"/>
        <rFont val="Tahoma"/>
        <family val="2"/>
      </rPr>
      <t>141</t>
    </r>
  </si>
  <si>
    <r>
      <t>152</t>
    </r>
    <r>
      <rPr>
        <b/>
        <sz val="10"/>
        <color indexed="10"/>
        <rFont val="Tahoma"/>
        <family val="2"/>
      </rPr>
      <t>/</t>
    </r>
    <r>
      <rPr>
        <sz val="10"/>
        <color indexed="10"/>
        <rFont val="Tahoma"/>
        <family val="2"/>
      </rPr>
      <t>153</t>
    </r>
  </si>
  <si>
    <r>
      <rPr>
        <sz val="10"/>
        <color indexed="10"/>
        <rFont val="Tahoma"/>
        <family val="2"/>
      </rPr>
      <t>145</t>
    </r>
    <r>
      <rPr>
        <b/>
        <sz val="10"/>
        <color indexed="8"/>
        <rFont val="Tahoma"/>
        <family val="2"/>
      </rPr>
      <t>/146</t>
    </r>
  </si>
  <si>
    <r>
      <rPr>
        <sz val="10"/>
        <color indexed="10"/>
        <rFont val="Tahoma"/>
        <family val="2"/>
      </rPr>
      <t>150</t>
    </r>
    <r>
      <rPr>
        <b/>
        <sz val="10"/>
        <color indexed="8"/>
        <rFont val="Tahoma"/>
        <family val="2"/>
      </rPr>
      <t>/151</t>
    </r>
  </si>
  <si>
    <r>
      <t>275/</t>
    </r>
    <r>
      <rPr>
        <sz val="10"/>
        <color indexed="10"/>
        <rFont val="Tahoma"/>
        <family val="2"/>
      </rPr>
      <t>450</t>
    </r>
  </si>
  <si>
    <r>
      <rPr>
        <sz val="10"/>
        <color indexed="10"/>
        <rFont val="Tahoma"/>
        <family val="2"/>
      </rPr>
      <t>368</t>
    </r>
    <r>
      <rPr>
        <b/>
        <sz val="10"/>
        <color indexed="8"/>
        <rFont val="Tahoma"/>
        <family val="2"/>
      </rPr>
      <t>/369</t>
    </r>
  </si>
  <si>
    <r>
      <t>392</t>
    </r>
    <r>
      <rPr>
        <sz val="10"/>
        <color indexed="8"/>
        <rFont val="Tahoma"/>
        <family val="2"/>
      </rPr>
      <t>/</t>
    </r>
    <r>
      <rPr>
        <sz val="10"/>
        <color indexed="10"/>
        <rFont val="Tahoma"/>
        <family val="2"/>
      </rPr>
      <t>393</t>
    </r>
  </si>
  <si>
    <r>
      <t>417/</t>
    </r>
    <r>
      <rPr>
        <sz val="10"/>
        <color indexed="10"/>
        <rFont val="Tahoma"/>
        <family val="2"/>
      </rPr>
      <t>414</t>
    </r>
  </si>
  <si>
    <r>
      <t>418/</t>
    </r>
    <r>
      <rPr>
        <sz val="10"/>
        <color indexed="10"/>
        <rFont val="Tahoma"/>
        <family val="2"/>
      </rPr>
      <t>419</t>
    </r>
  </si>
  <si>
    <r>
      <rPr>
        <sz val="10"/>
        <color indexed="10"/>
        <rFont val="Tahoma"/>
        <family val="2"/>
      </rPr>
      <t>441</t>
    </r>
    <r>
      <rPr>
        <b/>
        <sz val="10"/>
        <color indexed="8"/>
        <rFont val="Tahoma"/>
        <family val="2"/>
      </rPr>
      <t>/</t>
    </r>
    <r>
      <rPr>
        <b/>
        <sz val="10"/>
        <rFont val="Tahoma"/>
        <family val="2"/>
      </rPr>
      <t>442</t>
    </r>
  </si>
  <si>
    <t xml:space="preserve">всего оплачено за период </t>
  </si>
  <si>
    <t xml:space="preserve">остаток                      текущий        "-" долг            "+"  переплата  </t>
  </si>
  <si>
    <t>остаток на 01.01.2020             "-" долг          "+"  перепл.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</si>
</sst>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1010419]General"/>
    <numFmt numFmtId="175" formatCode="[$-1010419]dd\.mm\.yyyy"/>
    <numFmt numFmtId="176" formatCode="[$-1010419]#,##0.00;\-#,##0.00"/>
    <numFmt numFmtId="177" formatCode="#,##0.0"/>
  </numFmts>
  <fonts count="53">
    <font>
      <sz val="10"/>
      <name val="Arial"/>
      <family val="0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b/>
      <sz val="10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ahoma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"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wrapText="1"/>
    </xf>
    <xf numFmtId="3" fontId="3" fillId="34" borderId="0" xfId="0" applyNumberFormat="1" applyFont="1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3" fillId="34" borderId="0" xfId="0" applyFont="1" applyFill="1" applyBorder="1" applyAlignment="1">
      <alignment horizontal="left" wrapText="1"/>
    </xf>
    <xf numFmtId="4" fontId="4" fillId="35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4" fontId="8" fillId="35" borderId="10" xfId="0" applyNumberFormat="1" applyFont="1" applyFill="1" applyBorder="1" applyAlignment="1">
      <alignment wrapText="1"/>
    </xf>
    <xf numFmtId="4" fontId="51" fillId="35" borderId="10" xfId="0" applyNumberFormat="1" applyFont="1" applyFill="1" applyBorder="1" applyAlignment="1">
      <alignment wrapText="1"/>
    </xf>
    <xf numFmtId="0" fontId="52" fillId="34" borderId="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9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7.8515625" style="0" customWidth="1"/>
    <col min="2" max="2" width="12.57421875" style="0" customWidth="1"/>
    <col min="3" max="3" width="14.140625" style="0" customWidth="1"/>
    <col min="4" max="4" width="13.7109375" style="0" customWidth="1"/>
    <col min="5" max="5" width="13.421875" style="0" customWidth="1"/>
    <col min="6" max="6" width="13.00390625" style="0" customWidth="1"/>
    <col min="7" max="7" width="12.57421875" style="0" customWidth="1"/>
    <col min="8" max="8" width="12.28125" style="0" customWidth="1"/>
    <col min="9" max="9" width="11.8515625" style="0" customWidth="1"/>
  </cols>
  <sheetData>
    <row r="1" spans="1:9" ht="100.5" customHeight="1">
      <c r="A1" s="2" t="s">
        <v>0</v>
      </c>
      <c r="B1" s="9" t="s">
        <v>37</v>
      </c>
      <c r="C1" s="1" t="s">
        <v>8</v>
      </c>
      <c r="D1" s="1" t="s">
        <v>9</v>
      </c>
      <c r="E1" s="1" t="s">
        <v>10</v>
      </c>
      <c r="F1" s="1" t="s">
        <v>11</v>
      </c>
      <c r="G1" s="2" t="s">
        <v>13</v>
      </c>
      <c r="H1" s="2" t="s">
        <v>35</v>
      </c>
      <c r="I1" s="8" t="s">
        <v>36</v>
      </c>
    </row>
    <row r="2" spans="1:9" ht="15">
      <c r="A2" s="10">
        <v>5</v>
      </c>
      <c r="B2" s="18">
        <v>8.97</v>
      </c>
      <c r="C2" s="18">
        <v>0</v>
      </c>
      <c r="D2" s="18">
        <v>0</v>
      </c>
      <c r="E2" s="18">
        <v>0</v>
      </c>
      <c r="F2" s="18">
        <v>0</v>
      </c>
      <c r="G2" s="15">
        <f aca="true" t="shared" si="0" ref="G2:G37">SUM(B2:F2)</f>
        <v>8.97</v>
      </c>
      <c r="H2" s="15">
        <v>0</v>
      </c>
      <c r="I2" s="7">
        <f>G2+H2</f>
        <v>8.97</v>
      </c>
    </row>
    <row r="3" spans="1:9" ht="15">
      <c r="A3" s="10">
        <v>6</v>
      </c>
      <c r="B3" s="18">
        <v>-2209.16</v>
      </c>
      <c r="C3" s="18">
        <v>-1122.42</v>
      </c>
      <c r="D3" s="18">
        <v>-1286.64</v>
      </c>
      <c r="E3" s="18">
        <v>-1480.5</v>
      </c>
      <c r="F3" s="18">
        <v>-1419.66</v>
      </c>
      <c r="G3" s="15">
        <f t="shared" si="0"/>
        <v>-7518.38</v>
      </c>
      <c r="H3" s="15">
        <v>3601</v>
      </c>
      <c r="I3" s="7">
        <f aca="true" t="shared" si="1" ref="I3:I66">G3+H3</f>
        <v>-3917.38</v>
      </c>
    </row>
    <row r="4" spans="1:9" ht="15">
      <c r="A4" s="10">
        <v>7</v>
      </c>
      <c r="B4" s="18">
        <v>-1677.56</v>
      </c>
      <c r="C4" s="18">
        <v>0</v>
      </c>
      <c r="D4" s="18">
        <v>0</v>
      </c>
      <c r="E4" s="18">
        <v>-26.82</v>
      </c>
      <c r="F4" s="18">
        <v>0</v>
      </c>
      <c r="G4" s="15">
        <f t="shared" si="0"/>
        <v>-1704.3799999999999</v>
      </c>
      <c r="H4" s="15">
        <v>0</v>
      </c>
      <c r="I4" s="7">
        <f t="shared" si="1"/>
        <v>-1704.3799999999999</v>
      </c>
    </row>
    <row r="5" spans="1:9" ht="15">
      <c r="A5" s="11" t="s">
        <v>14</v>
      </c>
      <c r="B5" s="18">
        <v>187.24</v>
      </c>
      <c r="C5" s="18">
        <v>0</v>
      </c>
      <c r="D5" s="18">
        <v>0</v>
      </c>
      <c r="E5" s="18">
        <v>0</v>
      </c>
      <c r="F5" s="18">
        <v>-8.94</v>
      </c>
      <c r="G5" s="15">
        <f t="shared" si="0"/>
        <v>178.3</v>
      </c>
      <c r="H5" s="15">
        <v>0</v>
      </c>
      <c r="I5" s="7">
        <f t="shared" si="1"/>
        <v>178.3</v>
      </c>
    </row>
    <row r="6" spans="1:9" ht="15">
      <c r="A6" s="10">
        <v>11</v>
      </c>
      <c r="B6" s="18">
        <v>-2078.71</v>
      </c>
      <c r="C6" s="18">
        <v>-178.26</v>
      </c>
      <c r="D6" s="18">
        <v>-233.58</v>
      </c>
      <c r="E6" s="18">
        <v>-134.13</v>
      </c>
      <c r="F6" s="18">
        <v>-103.95</v>
      </c>
      <c r="G6" s="15">
        <f t="shared" si="0"/>
        <v>-2728.63</v>
      </c>
      <c r="H6" s="15">
        <v>0</v>
      </c>
      <c r="I6" s="7">
        <f t="shared" si="1"/>
        <v>-2728.63</v>
      </c>
    </row>
    <row r="7" spans="1:9" ht="15">
      <c r="A7" s="10">
        <v>13</v>
      </c>
      <c r="B7" s="18">
        <v>-1905.6</v>
      </c>
      <c r="C7" s="18">
        <v>-38.01</v>
      </c>
      <c r="D7" s="18">
        <v>-40.8</v>
      </c>
      <c r="E7" s="18">
        <v>-48.63</v>
      </c>
      <c r="F7" s="18">
        <v>-46.95</v>
      </c>
      <c r="G7" s="15">
        <f t="shared" si="0"/>
        <v>-2079.99</v>
      </c>
      <c r="H7" s="15">
        <v>1950</v>
      </c>
      <c r="I7" s="7">
        <f t="shared" si="1"/>
        <v>-129.98999999999978</v>
      </c>
    </row>
    <row r="8" spans="1:9" ht="15">
      <c r="A8" s="10">
        <v>17</v>
      </c>
      <c r="B8" s="18">
        <v>-91.14</v>
      </c>
      <c r="C8" s="18">
        <v>0</v>
      </c>
      <c r="D8" s="18">
        <v>0</v>
      </c>
      <c r="E8" s="18">
        <v>0</v>
      </c>
      <c r="F8" s="18">
        <v>0</v>
      </c>
      <c r="G8" s="15">
        <f t="shared" si="0"/>
        <v>-91.14</v>
      </c>
      <c r="H8" s="15">
        <v>0</v>
      </c>
      <c r="I8" s="7">
        <f t="shared" si="1"/>
        <v>-91.14</v>
      </c>
    </row>
    <row r="9" spans="1:9" ht="15">
      <c r="A9" s="10">
        <v>18</v>
      </c>
      <c r="B9" s="18">
        <v>1446.57</v>
      </c>
      <c r="C9" s="18">
        <v>0</v>
      </c>
      <c r="D9" s="18">
        <v>0</v>
      </c>
      <c r="E9" s="18">
        <v>0</v>
      </c>
      <c r="F9" s="18">
        <v>0</v>
      </c>
      <c r="G9" s="15">
        <f t="shared" si="0"/>
        <v>1446.57</v>
      </c>
      <c r="H9" s="15">
        <v>0</v>
      </c>
      <c r="I9" s="7">
        <f t="shared" si="1"/>
        <v>1446.57</v>
      </c>
    </row>
    <row r="10" spans="1:9" ht="15">
      <c r="A10" s="10">
        <v>19</v>
      </c>
      <c r="B10" s="18">
        <v>-465.74</v>
      </c>
      <c r="C10" s="18">
        <v>-995.49</v>
      </c>
      <c r="D10" s="18">
        <v>-769.11</v>
      </c>
      <c r="E10" s="18">
        <v>-909.39</v>
      </c>
      <c r="F10" s="18">
        <v>-817.74</v>
      </c>
      <c r="G10" s="15">
        <f t="shared" si="0"/>
        <v>-3957.4700000000003</v>
      </c>
      <c r="H10" s="15">
        <v>50000</v>
      </c>
      <c r="I10" s="7">
        <f t="shared" si="1"/>
        <v>46042.53</v>
      </c>
    </row>
    <row r="11" spans="1:9" ht="15">
      <c r="A11" s="10" t="s">
        <v>15</v>
      </c>
      <c r="B11" s="18">
        <v>-19892.25</v>
      </c>
      <c r="C11" s="18">
        <v>-27367.53</v>
      </c>
      <c r="D11" s="18">
        <v>-43465.83</v>
      </c>
      <c r="E11" s="18">
        <v>-12922.65</v>
      </c>
      <c r="F11" s="18">
        <v>-6209.49</v>
      </c>
      <c r="G11" s="15">
        <f t="shared" si="0"/>
        <v>-109857.75</v>
      </c>
      <c r="H11" s="15">
        <v>47500</v>
      </c>
      <c r="I11" s="7">
        <f t="shared" si="1"/>
        <v>-62357.75</v>
      </c>
    </row>
    <row r="12" spans="1:9" ht="15">
      <c r="A12" s="10">
        <v>23</v>
      </c>
      <c r="B12" s="18">
        <v>-16.18</v>
      </c>
      <c r="C12" s="18">
        <v>0</v>
      </c>
      <c r="D12" s="18">
        <v>0</v>
      </c>
      <c r="E12" s="18">
        <v>0</v>
      </c>
      <c r="F12" s="18">
        <v>0</v>
      </c>
      <c r="G12" s="15">
        <f t="shared" si="0"/>
        <v>-16.18</v>
      </c>
      <c r="H12" s="15">
        <v>0</v>
      </c>
      <c r="I12" s="7">
        <f t="shared" si="1"/>
        <v>-16.18</v>
      </c>
    </row>
    <row r="13" spans="1:9" ht="15">
      <c r="A13" s="10" t="s">
        <v>16</v>
      </c>
      <c r="B13" s="18">
        <v>-316.44</v>
      </c>
      <c r="C13" s="18">
        <v>0</v>
      </c>
      <c r="D13" s="18">
        <v>0</v>
      </c>
      <c r="E13" s="18">
        <v>0</v>
      </c>
      <c r="F13" s="18">
        <v>0</v>
      </c>
      <c r="G13" s="15">
        <f t="shared" si="0"/>
        <v>-316.44</v>
      </c>
      <c r="H13" s="15">
        <v>0</v>
      </c>
      <c r="I13" s="7">
        <f t="shared" si="1"/>
        <v>-316.44</v>
      </c>
    </row>
    <row r="14" spans="1:9" ht="15">
      <c r="A14" s="10">
        <v>27</v>
      </c>
      <c r="B14" s="18">
        <v>10807.65</v>
      </c>
      <c r="C14" s="18">
        <v>0</v>
      </c>
      <c r="D14" s="18">
        <v>0</v>
      </c>
      <c r="E14" s="18">
        <v>0</v>
      </c>
      <c r="F14" s="18">
        <v>0</v>
      </c>
      <c r="G14" s="15">
        <f t="shared" si="0"/>
        <v>10807.65</v>
      </c>
      <c r="H14" s="15">
        <v>0</v>
      </c>
      <c r="I14" s="7">
        <f t="shared" si="1"/>
        <v>10807.65</v>
      </c>
    </row>
    <row r="15" spans="1:9" ht="15">
      <c r="A15" s="10" t="s">
        <v>12</v>
      </c>
      <c r="B15" s="18">
        <v>64.46</v>
      </c>
      <c r="C15" s="18">
        <v>-31.86</v>
      </c>
      <c r="D15" s="18">
        <v>-42.48</v>
      </c>
      <c r="E15" s="18">
        <v>-141.42</v>
      </c>
      <c r="F15" s="18">
        <v>-558.84</v>
      </c>
      <c r="G15" s="15">
        <f t="shared" si="0"/>
        <v>-710.14</v>
      </c>
      <c r="H15" s="15">
        <v>1000</v>
      </c>
      <c r="I15" s="7">
        <f t="shared" si="1"/>
        <v>289.86</v>
      </c>
    </row>
    <row r="16" spans="1:9" ht="15">
      <c r="A16" s="10">
        <v>32</v>
      </c>
      <c r="B16" s="18">
        <v>-2720.92</v>
      </c>
      <c r="C16" s="18">
        <v>0</v>
      </c>
      <c r="D16" s="18">
        <v>-74.34</v>
      </c>
      <c r="E16" s="18">
        <v>0</v>
      </c>
      <c r="F16" s="18">
        <v>-1789.2</v>
      </c>
      <c r="G16" s="15">
        <f t="shared" si="0"/>
        <v>-4584.46</v>
      </c>
      <c r="H16" s="15">
        <v>2795.26</v>
      </c>
      <c r="I16" s="7">
        <f t="shared" si="1"/>
        <v>-1789.1999999999998</v>
      </c>
    </row>
    <row r="17" spans="1:9" ht="15">
      <c r="A17" s="10">
        <v>33</v>
      </c>
      <c r="B17" s="18">
        <v>-863.57</v>
      </c>
      <c r="C17" s="18">
        <v>0</v>
      </c>
      <c r="D17" s="18">
        <v>-888.69</v>
      </c>
      <c r="E17" s="18">
        <v>-901.05</v>
      </c>
      <c r="F17" s="18">
        <v>-6106.38</v>
      </c>
      <c r="G17" s="15">
        <f t="shared" si="0"/>
        <v>-8759.69</v>
      </c>
      <c r="H17" s="15">
        <v>0</v>
      </c>
      <c r="I17" s="7">
        <f t="shared" si="1"/>
        <v>-8759.69</v>
      </c>
    </row>
    <row r="18" spans="1:9" ht="15">
      <c r="A18" s="10">
        <v>35</v>
      </c>
      <c r="B18" s="18">
        <v>-2781.05</v>
      </c>
      <c r="C18" s="18">
        <v>-131.88</v>
      </c>
      <c r="D18" s="18">
        <v>-146.43</v>
      </c>
      <c r="E18" s="18">
        <v>-150.33</v>
      </c>
      <c r="F18" s="18">
        <v>-73.77</v>
      </c>
      <c r="G18" s="15">
        <f t="shared" si="0"/>
        <v>-3283.46</v>
      </c>
      <c r="H18" s="15">
        <v>3000</v>
      </c>
      <c r="I18" s="7">
        <f t="shared" si="1"/>
        <v>-283.46000000000004</v>
      </c>
    </row>
    <row r="19" spans="1:9" ht="15">
      <c r="A19" s="10">
        <v>36</v>
      </c>
      <c r="B19" s="18">
        <v>1371.2</v>
      </c>
      <c r="C19" s="18">
        <v>0</v>
      </c>
      <c r="D19" s="18">
        <v>0</v>
      </c>
      <c r="E19" s="18">
        <v>0</v>
      </c>
      <c r="F19" s="18">
        <v>0</v>
      </c>
      <c r="G19" s="15">
        <f t="shared" si="0"/>
        <v>1371.2</v>
      </c>
      <c r="H19" s="15">
        <v>0</v>
      </c>
      <c r="I19" s="7">
        <f t="shared" si="1"/>
        <v>1371.2</v>
      </c>
    </row>
    <row r="20" spans="1:9" ht="15">
      <c r="A20" s="10">
        <v>37</v>
      </c>
      <c r="B20" s="18">
        <v>336.94</v>
      </c>
      <c r="C20" s="18">
        <v>0</v>
      </c>
      <c r="D20" s="18">
        <v>0</v>
      </c>
      <c r="E20" s="18">
        <v>-164.37</v>
      </c>
      <c r="F20" s="18">
        <v>-911.13</v>
      </c>
      <c r="G20" s="15">
        <f t="shared" si="0"/>
        <v>-738.56</v>
      </c>
      <c r="H20" s="15">
        <v>1000</v>
      </c>
      <c r="I20" s="7">
        <f t="shared" si="1"/>
        <v>261.44000000000005</v>
      </c>
    </row>
    <row r="21" spans="1:9" ht="15">
      <c r="A21" s="10">
        <v>38</v>
      </c>
      <c r="B21" s="18">
        <v>-6.1</v>
      </c>
      <c r="C21" s="18">
        <v>0</v>
      </c>
      <c r="D21" s="18">
        <v>0</v>
      </c>
      <c r="E21" s="18">
        <v>0</v>
      </c>
      <c r="F21" s="18">
        <v>-142.53</v>
      </c>
      <c r="G21" s="15">
        <f t="shared" si="0"/>
        <v>-148.63</v>
      </c>
      <c r="H21" s="15">
        <v>2000</v>
      </c>
      <c r="I21" s="7">
        <f t="shared" si="1"/>
        <v>1851.37</v>
      </c>
    </row>
    <row r="22" spans="1:9" ht="15">
      <c r="A22" s="10">
        <v>40</v>
      </c>
      <c r="B22" s="18">
        <v>-268.96</v>
      </c>
      <c r="C22" s="18">
        <v>0</v>
      </c>
      <c r="D22" s="18">
        <v>0</v>
      </c>
      <c r="E22" s="18">
        <v>-46.38</v>
      </c>
      <c r="F22" s="18">
        <v>-2701.05</v>
      </c>
      <c r="G22" s="15">
        <f t="shared" si="0"/>
        <v>-3016.3900000000003</v>
      </c>
      <c r="H22" s="15">
        <v>0</v>
      </c>
      <c r="I22" s="7">
        <f t="shared" si="1"/>
        <v>-3016.3900000000003</v>
      </c>
    </row>
    <row r="23" spans="1:9" ht="15">
      <c r="A23" s="10">
        <v>42</v>
      </c>
      <c r="B23" s="18">
        <v>156.38</v>
      </c>
      <c r="C23" s="18">
        <v>-48.63</v>
      </c>
      <c r="D23" s="18">
        <v>-62.04</v>
      </c>
      <c r="E23" s="18">
        <v>-947.88</v>
      </c>
      <c r="F23" s="18">
        <v>-485.1</v>
      </c>
      <c r="G23" s="15">
        <f t="shared" si="0"/>
        <v>-1387.27</v>
      </c>
      <c r="H23" s="15">
        <v>1500</v>
      </c>
      <c r="I23" s="7">
        <f t="shared" si="1"/>
        <v>112.73000000000002</v>
      </c>
    </row>
    <row r="24" spans="1:9" ht="15">
      <c r="A24" s="10">
        <v>43</v>
      </c>
      <c r="B24" s="18">
        <v>-4</v>
      </c>
      <c r="C24" s="18">
        <v>0</v>
      </c>
      <c r="D24" s="18">
        <v>0</v>
      </c>
      <c r="E24" s="18">
        <v>0</v>
      </c>
      <c r="F24" s="18">
        <v>0</v>
      </c>
      <c r="G24" s="15">
        <f t="shared" si="0"/>
        <v>-4</v>
      </c>
      <c r="H24" s="15">
        <v>0</v>
      </c>
      <c r="I24" s="7">
        <f t="shared" si="1"/>
        <v>-4</v>
      </c>
    </row>
    <row r="25" spans="1:9" ht="15">
      <c r="A25" s="10">
        <v>46</v>
      </c>
      <c r="B25" s="18">
        <v>564.12</v>
      </c>
      <c r="C25" s="18">
        <v>0</v>
      </c>
      <c r="D25" s="18">
        <v>0</v>
      </c>
      <c r="E25" s="18">
        <v>-4.47</v>
      </c>
      <c r="F25" s="18">
        <v>0</v>
      </c>
      <c r="G25" s="15">
        <f t="shared" si="0"/>
        <v>559.65</v>
      </c>
      <c r="H25" s="15">
        <v>0</v>
      </c>
      <c r="I25" s="7">
        <f t="shared" si="1"/>
        <v>559.65</v>
      </c>
    </row>
    <row r="26" spans="1:9" ht="15">
      <c r="A26" s="10">
        <v>48</v>
      </c>
      <c r="B26" s="18">
        <v>-4</v>
      </c>
      <c r="C26" s="18">
        <v>0</v>
      </c>
      <c r="D26" s="18">
        <v>0</v>
      </c>
      <c r="E26" s="18">
        <v>0</v>
      </c>
      <c r="F26" s="18">
        <v>0</v>
      </c>
      <c r="G26" s="15">
        <f t="shared" si="0"/>
        <v>-4</v>
      </c>
      <c r="H26" s="15">
        <v>0</v>
      </c>
      <c r="I26" s="7">
        <f t="shared" si="1"/>
        <v>-4</v>
      </c>
    </row>
    <row r="27" spans="1:9" ht="15">
      <c r="A27" s="10">
        <v>49</v>
      </c>
      <c r="B27" s="18">
        <v>-332.29</v>
      </c>
      <c r="C27" s="18">
        <v>0</v>
      </c>
      <c r="D27" s="18">
        <v>0</v>
      </c>
      <c r="E27" s="18">
        <v>0</v>
      </c>
      <c r="F27" s="18">
        <v>0</v>
      </c>
      <c r="G27" s="15">
        <f t="shared" si="0"/>
        <v>-332.29</v>
      </c>
      <c r="H27" s="15">
        <v>0</v>
      </c>
      <c r="I27" s="7">
        <f t="shared" si="1"/>
        <v>-332.29</v>
      </c>
    </row>
    <row r="28" spans="1:9" ht="15">
      <c r="A28" s="10">
        <v>51</v>
      </c>
      <c r="B28" s="18">
        <v>-1515.22</v>
      </c>
      <c r="C28" s="18">
        <v>-567.24</v>
      </c>
      <c r="D28" s="18">
        <v>-701.43</v>
      </c>
      <c r="E28" s="18">
        <v>-1393.89</v>
      </c>
      <c r="F28" s="18">
        <v>-666.87</v>
      </c>
      <c r="G28" s="15">
        <f t="shared" si="0"/>
        <v>-4844.65</v>
      </c>
      <c r="H28" s="15">
        <v>4000</v>
      </c>
      <c r="I28" s="7">
        <f t="shared" si="1"/>
        <v>-844.6499999999996</v>
      </c>
    </row>
    <row r="29" spans="1:9" ht="15">
      <c r="A29" s="10">
        <v>53</v>
      </c>
      <c r="B29" s="18">
        <v>1393.17</v>
      </c>
      <c r="C29" s="18">
        <v>0</v>
      </c>
      <c r="D29" s="18">
        <v>0</v>
      </c>
      <c r="E29" s="18">
        <v>0</v>
      </c>
      <c r="F29" s="18">
        <v>0</v>
      </c>
      <c r="G29" s="15">
        <f t="shared" si="0"/>
        <v>1393.17</v>
      </c>
      <c r="H29" s="15">
        <v>0</v>
      </c>
      <c r="I29" s="7">
        <f t="shared" si="1"/>
        <v>1393.17</v>
      </c>
    </row>
    <row r="30" spans="1:9" ht="15">
      <c r="A30" s="10">
        <v>54</v>
      </c>
      <c r="B30" s="18">
        <v>-157.38</v>
      </c>
      <c r="C30" s="18">
        <v>0</v>
      </c>
      <c r="D30" s="18">
        <v>0</v>
      </c>
      <c r="E30" s="18">
        <v>0</v>
      </c>
      <c r="F30" s="18">
        <v>-100.62</v>
      </c>
      <c r="G30" s="15">
        <f t="shared" si="0"/>
        <v>-258</v>
      </c>
      <c r="H30" s="15">
        <v>0</v>
      </c>
      <c r="I30" s="7">
        <f t="shared" si="1"/>
        <v>-258</v>
      </c>
    </row>
    <row r="31" spans="1:9" ht="15">
      <c r="A31" s="10">
        <v>55</v>
      </c>
      <c r="B31" s="18">
        <v>75.64</v>
      </c>
      <c r="C31" s="18">
        <v>0</v>
      </c>
      <c r="D31" s="18">
        <v>0</v>
      </c>
      <c r="E31" s="18">
        <v>0</v>
      </c>
      <c r="F31" s="18">
        <v>0</v>
      </c>
      <c r="G31" s="15">
        <f t="shared" si="0"/>
        <v>75.64</v>
      </c>
      <c r="H31" s="15">
        <v>1000</v>
      </c>
      <c r="I31" s="7">
        <f t="shared" si="1"/>
        <v>1075.64</v>
      </c>
    </row>
    <row r="32" spans="1:9" ht="15">
      <c r="A32" s="10">
        <v>56</v>
      </c>
      <c r="B32" s="18">
        <v>-601.58</v>
      </c>
      <c r="C32" s="18">
        <v>0</v>
      </c>
      <c r="D32" s="18">
        <v>0</v>
      </c>
      <c r="E32" s="18">
        <v>0</v>
      </c>
      <c r="F32" s="18">
        <v>-339.24</v>
      </c>
      <c r="G32" s="15">
        <f t="shared" si="0"/>
        <v>-940.82</v>
      </c>
      <c r="H32" s="15">
        <v>1000</v>
      </c>
      <c r="I32" s="7">
        <f t="shared" si="1"/>
        <v>59.17999999999995</v>
      </c>
    </row>
    <row r="33" spans="1:9" ht="15">
      <c r="A33" s="10">
        <v>58</v>
      </c>
      <c r="B33" s="18">
        <v>618.03</v>
      </c>
      <c r="C33" s="18">
        <v>0</v>
      </c>
      <c r="D33" s="18">
        <v>0</v>
      </c>
      <c r="E33" s="18">
        <v>0</v>
      </c>
      <c r="F33" s="18">
        <v>0</v>
      </c>
      <c r="G33" s="15">
        <f t="shared" si="0"/>
        <v>618.03</v>
      </c>
      <c r="H33" s="15">
        <v>0</v>
      </c>
      <c r="I33" s="7">
        <f t="shared" si="1"/>
        <v>618.03</v>
      </c>
    </row>
    <row r="34" spans="1:9" ht="15">
      <c r="A34" s="10">
        <v>59</v>
      </c>
      <c r="B34" s="18">
        <v>1042.83</v>
      </c>
      <c r="C34" s="18">
        <v>-2262.72</v>
      </c>
      <c r="D34" s="18">
        <v>-2487.36</v>
      </c>
      <c r="E34" s="18">
        <v>-2447.01</v>
      </c>
      <c r="F34" s="18">
        <v>-4360.38</v>
      </c>
      <c r="G34" s="15">
        <f t="shared" si="0"/>
        <v>-10514.64</v>
      </c>
      <c r="H34" s="15">
        <v>9000</v>
      </c>
      <c r="I34" s="7">
        <f t="shared" si="1"/>
        <v>-1514.6399999999994</v>
      </c>
    </row>
    <row r="35" spans="1:9" ht="15">
      <c r="A35" s="10">
        <v>60</v>
      </c>
      <c r="B35" s="18">
        <v>754</v>
      </c>
      <c r="C35" s="18">
        <v>0</v>
      </c>
      <c r="D35" s="18">
        <v>0</v>
      </c>
      <c r="E35" s="18">
        <v>0</v>
      </c>
      <c r="F35" s="18">
        <v>-28.5</v>
      </c>
      <c r="G35" s="15">
        <f t="shared" si="0"/>
        <v>725.5</v>
      </c>
      <c r="H35" s="15">
        <v>0</v>
      </c>
      <c r="I35" s="7">
        <f t="shared" si="1"/>
        <v>725.5</v>
      </c>
    </row>
    <row r="36" spans="1:9" ht="15">
      <c r="A36" s="10">
        <v>64</v>
      </c>
      <c r="B36" s="18">
        <v>-4</v>
      </c>
      <c r="C36" s="18">
        <v>0</v>
      </c>
      <c r="D36" s="18">
        <v>0</v>
      </c>
      <c r="E36" s="18">
        <v>0</v>
      </c>
      <c r="F36" s="18">
        <v>0</v>
      </c>
      <c r="G36" s="15">
        <f t="shared" si="0"/>
        <v>-4</v>
      </c>
      <c r="H36" s="15">
        <v>4</v>
      </c>
      <c r="I36" s="7">
        <f t="shared" si="1"/>
        <v>0</v>
      </c>
    </row>
    <row r="37" spans="1:9" ht="15">
      <c r="A37" s="10">
        <v>65</v>
      </c>
      <c r="B37" s="18">
        <v>-279.72</v>
      </c>
      <c r="C37" s="18">
        <v>0</v>
      </c>
      <c r="D37" s="18">
        <v>0</v>
      </c>
      <c r="E37" s="18">
        <v>-46.38</v>
      </c>
      <c r="F37" s="18">
        <v>-139.14</v>
      </c>
      <c r="G37" s="15">
        <f t="shared" si="0"/>
        <v>-465.24</v>
      </c>
      <c r="H37" s="15">
        <v>326.1</v>
      </c>
      <c r="I37" s="7">
        <f t="shared" si="1"/>
        <v>-139.14</v>
      </c>
    </row>
    <row r="38" spans="1:9" ht="15">
      <c r="A38" s="10">
        <v>66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5">
        <v>0</v>
      </c>
      <c r="H38" s="15">
        <v>0</v>
      </c>
      <c r="I38" s="7">
        <f t="shared" si="1"/>
        <v>0</v>
      </c>
    </row>
    <row r="39" spans="1:9" ht="15">
      <c r="A39" s="10" t="s">
        <v>17</v>
      </c>
      <c r="B39" s="18">
        <v>-12.89</v>
      </c>
      <c r="C39" s="18">
        <v>0</v>
      </c>
      <c r="D39" s="18">
        <v>0</v>
      </c>
      <c r="E39" s="18">
        <v>0</v>
      </c>
      <c r="F39" s="18">
        <v>0</v>
      </c>
      <c r="G39" s="15">
        <f aca="true" t="shared" si="2" ref="G39:G68">SUM(B39:F39)</f>
        <v>-12.89</v>
      </c>
      <c r="H39" s="15">
        <v>0</v>
      </c>
      <c r="I39" s="7">
        <f t="shared" si="1"/>
        <v>-12.89</v>
      </c>
    </row>
    <row r="40" spans="1:9" ht="15">
      <c r="A40" s="10">
        <v>70</v>
      </c>
      <c r="B40" s="18">
        <v>-27.76</v>
      </c>
      <c r="C40" s="18">
        <v>0</v>
      </c>
      <c r="D40" s="18">
        <v>0</v>
      </c>
      <c r="E40" s="18">
        <v>-4.47</v>
      </c>
      <c r="F40" s="18">
        <v>-49.17</v>
      </c>
      <c r="G40" s="15">
        <f t="shared" si="2"/>
        <v>-81.4</v>
      </c>
      <c r="H40" s="15">
        <v>1000</v>
      </c>
      <c r="I40" s="7">
        <f t="shared" si="1"/>
        <v>918.6</v>
      </c>
    </row>
    <row r="41" spans="1:9" ht="15">
      <c r="A41" s="10">
        <v>73</v>
      </c>
      <c r="B41" s="18">
        <v>409.01</v>
      </c>
      <c r="C41" s="18">
        <v>0</v>
      </c>
      <c r="D41" s="18">
        <v>0</v>
      </c>
      <c r="E41" s="18">
        <v>0</v>
      </c>
      <c r="F41" s="18">
        <v>0</v>
      </c>
      <c r="G41" s="15">
        <f t="shared" si="2"/>
        <v>409.01</v>
      </c>
      <c r="H41" s="15">
        <v>0</v>
      </c>
      <c r="I41" s="7">
        <f t="shared" si="1"/>
        <v>409.01</v>
      </c>
    </row>
    <row r="42" spans="1:9" ht="15">
      <c r="A42" s="10">
        <v>74</v>
      </c>
      <c r="B42" s="18">
        <v>12.71</v>
      </c>
      <c r="C42" s="18">
        <v>0</v>
      </c>
      <c r="D42" s="18">
        <v>0</v>
      </c>
      <c r="E42" s="18">
        <v>0</v>
      </c>
      <c r="F42" s="18">
        <v>0</v>
      </c>
      <c r="G42" s="15">
        <f t="shared" si="2"/>
        <v>12.71</v>
      </c>
      <c r="H42" s="15">
        <v>0</v>
      </c>
      <c r="I42" s="7">
        <f t="shared" si="1"/>
        <v>12.71</v>
      </c>
    </row>
    <row r="43" spans="1:9" ht="15">
      <c r="A43" s="10">
        <v>75</v>
      </c>
      <c r="B43" s="18">
        <v>-4</v>
      </c>
      <c r="C43" s="18">
        <v>0</v>
      </c>
      <c r="D43" s="18">
        <v>0</v>
      </c>
      <c r="E43" s="18">
        <v>0</v>
      </c>
      <c r="F43" s="18">
        <v>0</v>
      </c>
      <c r="G43" s="15">
        <f t="shared" si="2"/>
        <v>-4</v>
      </c>
      <c r="H43" s="15">
        <v>0</v>
      </c>
      <c r="I43" s="7">
        <f t="shared" si="1"/>
        <v>-4</v>
      </c>
    </row>
    <row r="44" spans="1:9" ht="15">
      <c r="A44" s="10">
        <v>76</v>
      </c>
      <c r="B44" s="18">
        <v>138.5</v>
      </c>
      <c r="C44" s="18">
        <v>-320.28</v>
      </c>
      <c r="D44" s="18">
        <v>-362.76</v>
      </c>
      <c r="E44" s="18">
        <v>-1827.48</v>
      </c>
      <c r="F44" s="18">
        <v>-2944.5</v>
      </c>
      <c r="G44" s="15">
        <f t="shared" si="2"/>
        <v>-5316.52</v>
      </c>
      <c r="H44" s="15">
        <v>3000</v>
      </c>
      <c r="I44" s="7">
        <f t="shared" si="1"/>
        <v>-2316.5200000000004</v>
      </c>
    </row>
    <row r="45" spans="1:9" ht="15">
      <c r="A45" s="10">
        <v>79</v>
      </c>
      <c r="B45" s="18">
        <v>586.07</v>
      </c>
      <c r="C45" s="18">
        <v>0</v>
      </c>
      <c r="D45" s="18">
        <v>0</v>
      </c>
      <c r="E45" s="18">
        <v>0</v>
      </c>
      <c r="F45" s="18">
        <v>0</v>
      </c>
      <c r="G45" s="15">
        <f t="shared" si="2"/>
        <v>586.07</v>
      </c>
      <c r="H45" s="15">
        <v>0</v>
      </c>
      <c r="I45" s="7">
        <f t="shared" si="1"/>
        <v>586.07</v>
      </c>
    </row>
    <row r="46" spans="1:9" ht="15">
      <c r="A46" s="10" t="s">
        <v>18</v>
      </c>
      <c r="B46" s="18">
        <v>-543.96</v>
      </c>
      <c r="C46" s="18">
        <v>0</v>
      </c>
      <c r="D46" s="18">
        <v>0</v>
      </c>
      <c r="E46" s="18">
        <v>0</v>
      </c>
      <c r="F46" s="18">
        <v>0</v>
      </c>
      <c r="G46" s="15">
        <f t="shared" si="2"/>
        <v>-543.96</v>
      </c>
      <c r="H46" s="15">
        <v>0</v>
      </c>
      <c r="I46" s="7">
        <f t="shared" si="1"/>
        <v>-543.96</v>
      </c>
    </row>
    <row r="47" spans="1:9" ht="15">
      <c r="A47" s="10" t="s">
        <v>1</v>
      </c>
      <c r="B47" s="18">
        <v>-5859.26</v>
      </c>
      <c r="C47" s="18">
        <v>0</v>
      </c>
      <c r="D47" s="18">
        <v>0</v>
      </c>
      <c r="E47" s="18">
        <v>-4.47</v>
      </c>
      <c r="F47" s="18">
        <v>0</v>
      </c>
      <c r="G47" s="15">
        <f t="shared" si="2"/>
        <v>-5863.7300000000005</v>
      </c>
      <c r="H47" s="15">
        <v>5859</v>
      </c>
      <c r="I47" s="7">
        <f t="shared" si="1"/>
        <v>-4.730000000000473</v>
      </c>
    </row>
    <row r="48" spans="1:9" ht="15">
      <c r="A48" s="10" t="s">
        <v>19</v>
      </c>
      <c r="B48" s="18">
        <v>1226.25</v>
      </c>
      <c r="C48" s="18">
        <v>0</v>
      </c>
      <c r="D48" s="18">
        <v>0</v>
      </c>
      <c r="E48" s="18">
        <v>-382.29</v>
      </c>
      <c r="F48" s="18">
        <v>-330.33</v>
      </c>
      <c r="G48" s="15">
        <f t="shared" si="2"/>
        <v>513.6300000000001</v>
      </c>
      <c r="H48" s="15">
        <v>0</v>
      </c>
      <c r="I48" s="7">
        <f t="shared" si="1"/>
        <v>513.6300000000001</v>
      </c>
    </row>
    <row r="49" spans="1:9" ht="15">
      <c r="A49" s="10" t="s">
        <v>20</v>
      </c>
      <c r="B49" s="18">
        <v>-1282.9</v>
      </c>
      <c r="C49" s="18">
        <v>-10.62</v>
      </c>
      <c r="D49" s="18">
        <v>-10.62</v>
      </c>
      <c r="E49" s="18">
        <v>-10.62</v>
      </c>
      <c r="F49" s="18">
        <v>-19.56</v>
      </c>
      <c r="G49" s="15">
        <f t="shared" si="2"/>
        <v>-1334.3199999999997</v>
      </c>
      <c r="H49" s="15">
        <v>0</v>
      </c>
      <c r="I49" s="7">
        <f t="shared" si="1"/>
        <v>-1334.3199999999997</v>
      </c>
    </row>
    <row r="50" spans="1:9" ht="15">
      <c r="A50" s="10">
        <v>91</v>
      </c>
      <c r="B50" s="18">
        <v>-1487.64</v>
      </c>
      <c r="C50" s="18">
        <v>0</v>
      </c>
      <c r="D50" s="18">
        <v>0</v>
      </c>
      <c r="E50" s="18">
        <v>0</v>
      </c>
      <c r="F50" s="18">
        <v>0</v>
      </c>
      <c r="G50" s="15">
        <f t="shared" si="2"/>
        <v>-1487.64</v>
      </c>
      <c r="H50" s="15">
        <v>0</v>
      </c>
      <c r="I50" s="7">
        <f t="shared" si="1"/>
        <v>-1487.64</v>
      </c>
    </row>
    <row r="51" spans="1:9" ht="15">
      <c r="A51" s="10">
        <v>92</v>
      </c>
      <c r="B51" s="18">
        <v>-9487.12</v>
      </c>
      <c r="C51" s="18">
        <v>-4262.04</v>
      </c>
      <c r="D51" s="18">
        <v>-4868.37</v>
      </c>
      <c r="E51" s="18">
        <v>-4774.98</v>
      </c>
      <c r="F51" s="18">
        <v>-2535.18</v>
      </c>
      <c r="G51" s="15">
        <f t="shared" si="2"/>
        <v>-25927.69</v>
      </c>
      <c r="H51" s="15">
        <v>25900</v>
      </c>
      <c r="I51" s="7">
        <f t="shared" si="1"/>
        <v>-27.68999999999869</v>
      </c>
    </row>
    <row r="52" spans="1:9" ht="15">
      <c r="A52" s="10">
        <v>95</v>
      </c>
      <c r="B52" s="18">
        <v>-2868.24</v>
      </c>
      <c r="C52" s="18">
        <v>-4.47</v>
      </c>
      <c r="D52" s="18">
        <v>-8.94</v>
      </c>
      <c r="E52" s="18">
        <v>-1171.89</v>
      </c>
      <c r="F52" s="18">
        <v>-6050.34</v>
      </c>
      <c r="G52" s="15">
        <f t="shared" si="2"/>
        <v>-10103.880000000001</v>
      </c>
      <c r="H52" s="15">
        <v>4500</v>
      </c>
      <c r="I52" s="7">
        <f t="shared" si="1"/>
        <v>-5603.880000000001</v>
      </c>
    </row>
    <row r="53" spans="1:9" ht="15">
      <c r="A53" s="10">
        <v>96</v>
      </c>
      <c r="B53" s="18">
        <v>-3921.3</v>
      </c>
      <c r="C53" s="18">
        <v>0</v>
      </c>
      <c r="D53" s="18">
        <v>0</v>
      </c>
      <c r="E53" s="18">
        <v>-4.47</v>
      </c>
      <c r="F53" s="18">
        <v>-155.4</v>
      </c>
      <c r="G53" s="15">
        <f t="shared" si="2"/>
        <v>-4081.17</v>
      </c>
      <c r="H53" s="15">
        <v>0</v>
      </c>
      <c r="I53" s="7">
        <f t="shared" si="1"/>
        <v>-4081.17</v>
      </c>
    </row>
    <row r="54" spans="1:9" ht="15">
      <c r="A54" s="10" t="s">
        <v>21</v>
      </c>
      <c r="B54" s="18">
        <v>94.82</v>
      </c>
      <c r="C54" s="18">
        <v>-26.82</v>
      </c>
      <c r="D54" s="18">
        <v>0</v>
      </c>
      <c r="E54" s="18">
        <v>0</v>
      </c>
      <c r="F54" s="18">
        <v>0</v>
      </c>
      <c r="G54" s="15">
        <f t="shared" si="2"/>
        <v>68</v>
      </c>
      <c r="H54" s="15">
        <v>0</v>
      </c>
      <c r="I54" s="7">
        <f t="shared" si="1"/>
        <v>68</v>
      </c>
    </row>
    <row r="55" spans="1:9" ht="15">
      <c r="A55" s="10">
        <v>99</v>
      </c>
      <c r="B55" s="18">
        <v>124.97</v>
      </c>
      <c r="C55" s="18">
        <v>0</v>
      </c>
      <c r="D55" s="18">
        <v>0</v>
      </c>
      <c r="E55" s="18">
        <v>0</v>
      </c>
      <c r="F55" s="18">
        <v>0</v>
      </c>
      <c r="G55" s="15">
        <f t="shared" si="2"/>
        <v>124.97</v>
      </c>
      <c r="H55" s="15">
        <v>0</v>
      </c>
      <c r="I55" s="7">
        <f t="shared" si="1"/>
        <v>124.97</v>
      </c>
    </row>
    <row r="56" spans="1:9" ht="15">
      <c r="A56" s="10">
        <v>100</v>
      </c>
      <c r="B56" s="18">
        <v>-1443.4</v>
      </c>
      <c r="C56" s="18">
        <v>0</v>
      </c>
      <c r="D56" s="18">
        <v>0</v>
      </c>
      <c r="E56" s="18">
        <v>0</v>
      </c>
      <c r="F56" s="18">
        <v>3762.99</v>
      </c>
      <c r="G56" s="15">
        <f t="shared" si="2"/>
        <v>2319.5899999999997</v>
      </c>
      <c r="H56" s="15">
        <v>0</v>
      </c>
      <c r="I56" s="7">
        <f t="shared" si="1"/>
        <v>2319.5899999999997</v>
      </c>
    </row>
    <row r="57" spans="1:9" ht="15">
      <c r="A57" s="10">
        <v>101</v>
      </c>
      <c r="B57" s="18">
        <v>110.52</v>
      </c>
      <c r="C57" s="18">
        <v>-205.68</v>
      </c>
      <c r="D57" s="18">
        <v>-295.65</v>
      </c>
      <c r="E57" s="18">
        <v>-429.75</v>
      </c>
      <c r="F57" s="18">
        <v>-663.33</v>
      </c>
      <c r="G57" s="15">
        <f t="shared" si="2"/>
        <v>-1483.8899999999999</v>
      </c>
      <c r="H57" s="15">
        <v>5000</v>
      </c>
      <c r="I57" s="7">
        <f t="shared" si="1"/>
        <v>3516.11</v>
      </c>
    </row>
    <row r="58" spans="1:9" ht="15">
      <c r="A58" s="10">
        <v>102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5">
        <f t="shared" si="2"/>
        <v>0</v>
      </c>
      <c r="H58" s="15">
        <v>0</v>
      </c>
      <c r="I58" s="7">
        <f t="shared" si="1"/>
        <v>0</v>
      </c>
    </row>
    <row r="59" spans="1:9" ht="15">
      <c r="A59" s="10">
        <v>103</v>
      </c>
      <c r="B59" s="18">
        <v>947.15</v>
      </c>
      <c r="C59" s="18">
        <v>0</v>
      </c>
      <c r="D59" s="18">
        <v>0</v>
      </c>
      <c r="E59" s="18">
        <v>0</v>
      </c>
      <c r="F59" s="18">
        <v>0</v>
      </c>
      <c r="G59" s="15">
        <f t="shared" si="2"/>
        <v>947.15</v>
      </c>
      <c r="H59" s="15">
        <v>0</v>
      </c>
      <c r="I59" s="7">
        <f t="shared" si="1"/>
        <v>947.15</v>
      </c>
    </row>
    <row r="60" spans="1:9" ht="15">
      <c r="A60" s="10">
        <v>104</v>
      </c>
      <c r="B60" s="18">
        <v>1941.83</v>
      </c>
      <c r="C60" s="18">
        <v>0</v>
      </c>
      <c r="D60" s="18">
        <v>0</v>
      </c>
      <c r="E60" s="18">
        <v>-67.08</v>
      </c>
      <c r="F60" s="18">
        <v>0</v>
      </c>
      <c r="G60" s="15">
        <f t="shared" si="2"/>
        <v>1874.75</v>
      </c>
      <c r="H60" s="15">
        <v>0</v>
      </c>
      <c r="I60" s="7">
        <f t="shared" si="1"/>
        <v>1874.75</v>
      </c>
    </row>
    <row r="61" spans="1:9" ht="15">
      <c r="A61" s="10">
        <v>105</v>
      </c>
      <c r="B61" s="18">
        <v>-4</v>
      </c>
      <c r="C61" s="18">
        <v>0</v>
      </c>
      <c r="D61" s="18">
        <v>0</v>
      </c>
      <c r="E61" s="18">
        <v>0</v>
      </c>
      <c r="F61" s="18">
        <v>0</v>
      </c>
      <c r="G61" s="15">
        <f t="shared" si="2"/>
        <v>-4</v>
      </c>
      <c r="H61" s="15">
        <v>0</v>
      </c>
      <c r="I61" s="7">
        <f t="shared" si="1"/>
        <v>-4</v>
      </c>
    </row>
    <row r="62" spans="1:9" ht="15">
      <c r="A62" s="10">
        <v>106</v>
      </c>
      <c r="B62" s="18">
        <v>0</v>
      </c>
      <c r="C62" s="18">
        <v>0</v>
      </c>
      <c r="D62" s="18">
        <v>0</v>
      </c>
      <c r="E62" s="18">
        <v>0</v>
      </c>
      <c r="F62" s="18">
        <v>-31.29</v>
      </c>
      <c r="G62" s="15">
        <f t="shared" si="2"/>
        <v>-31.29</v>
      </c>
      <c r="H62" s="15">
        <v>0</v>
      </c>
      <c r="I62" s="7">
        <f t="shared" si="1"/>
        <v>-31.29</v>
      </c>
    </row>
    <row r="63" spans="1:9" ht="15">
      <c r="A63" s="10">
        <v>107</v>
      </c>
      <c r="B63" s="18">
        <v>-1948.98</v>
      </c>
      <c r="C63" s="18">
        <v>0</v>
      </c>
      <c r="D63" s="18">
        <v>0</v>
      </c>
      <c r="E63" s="18">
        <v>0</v>
      </c>
      <c r="F63" s="18">
        <v>0</v>
      </c>
      <c r="G63" s="15">
        <f t="shared" si="2"/>
        <v>-1948.98</v>
      </c>
      <c r="H63" s="15">
        <v>0</v>
      </c>
      <c r="I63" s="7">
        <f t="shared" si="1"/>
        <v>-1948.98</v>
      </c>
    </row>
    <row r="64" spans="1:9" ht="15">
      <c r="A64" s="10">
        <v>108</v>
      </c>
      <c r="B64" s="18">
        <v>-6704.04</v>
      </c>
      <c r="C64" s="18">
        <v>-4481.01</v>
      </c>
      <c r="D64" s="18">
        <v>-5040.09</v>
      </c>
      <c r="E64" s="18">
        <v>-5615.67</v>
      </c>
      <c r="F64" s="18">
        <v>-6931.83</v>
      </c>
      <c r="G64" s="15">
        <f t="shared" si="2"/>
        <v>-28772.64</v>
      </c>
      <c r="H64" s="15">
        <v>22225.14</v>
      </c>
      <c r="I64" s="7">
        <f t="shared" si="1"/>
        <v>-6547.5</v>
      </c>
    </row>
    <row r="65" spans="1:9" ht="15">
      <c r="A65" s="10">
        <v>111</v>
      </c>
      <c r="B65" s="18">
        <v>660.11</v>
      </c>
      <c r="C65" s="18">
        <v>0</v>
      </c>
      <c r="D65" s="18">
        <v>0</v>
      </c>
      <c r="E65" s="18">
        <v>0</v>
      </c>
      <c r="F65" s="18">
        <v>0</v>
      </c>
      <c r="G65" s="15">
        <f t="shared" si="2"/>
        <v>660.11</v>
      </c>
      <c r="H65" s="15">
        <v>0</v>
      </c>
      <c r="I65" s="7">
        <f t="shared" si="1"/>
        <v>660.11</v>
      </c>
    </row>
    <row r="66" spans="1:9" ht="15">
      <c r="A66" s="10">
        <v>112</v>
      </c>
      <c r="B66" s="18">
        <v>-113.39</v>
      </c>
      <c r="C66" s="18">
        <v>0</v>
      </c>
      <c r="D66" s="18">
        <v>0</v>
      </c>
      <c r="E66" s="18">
        <v>-13.41</v>
      </c>
      <c r="F66" s="18">
        <v>-17.88</v>
      </c>
      <c r="G66" s="15">
        <f t="shared" si="2"/>
        <v>-144.68</v>
      </c>
      <c r="H66" s="15">
        <v>0</v>
      </c>
      <c r="I66" s="7">
        <f t="shared" si="1"/>
        <v>-144.68</v>
      </c>
    </row>
    <row r="67" spans="1:9" ht="15">
      <c r="A67" s="10">
        <v>113</v>
      </c>
      <c r="B67" s="18">
        <v>-7055.91</v>
      </c>
      <c r="C67" s="18">
        <v>-2507.49</v>
      </c>
      <c r="D67" s="18">
        <v>-2026.77</v>
      </c>
      <c r="E67" s="18">
        <v>-1775.79</v>
      </c>
      <c r="F67" s="18">
        <v>-2132.97</v>
      </c>
      <c r="G67" s="15">
        <f t="shared" si="2"/>
        <v>-15498.929999999998</v>
      </c>
      <c r="H67" s="15">
        <v>13365.96</v>
      </c>
      <c r="I67" s="7">
        <f aca="true" t="shared" si="3" ref="I67:I130">G67+H67</f>
        <v>-2132.9699999999993</v>
      </c>
    </row>
    <row r="68" spans="1:9" ht="15">
      <c r="A68" s="10" t="s">
        <v>23</v>
      </c>
      <c r="B68" s="18">
        <v>-6253.66</v>
      </c>
      <c r="C68" s="18">
        <v>-4353.48</v>
      </c>
      <c r="D68" s="18">
        <v>-4837.44</v>
      </c>
      <c r="E68" s="18">
        <v>-4283.73</v>
      </c>
      <c r="F68" s="18">
        <v>-5478.48</v>
      </c>
      <c r="G68" s="15">
        <f t="shared" si="2"/>
        <v>-25206.789999999997</v>
      </c>
      <c r="H68" s="15">
        <v>22270.54</v>
      </c>
      <c r="I68" s="7">
        <f t="shared" si="3"/>
        <v>-2936.2499999999964</v>
      </c>
    </row>
    <row r="69" spans="1:9" ht="15">
      <c r="A69" s="10">
        <v>116</v>
      </c>
      <c r="B69" s="18">
        <v>0</v>
      </c>
      <c r="C69" s="18">
        <v>0</v>
      </c>
      <c r="D69" s="18">
        <v>0</v>
      </c>
      <c r="E69" s="18">
        <v>0</v>
      </c>
      <c r="F69" s="18">
        <v>0</v>
      </c>
      <c r="G69" s="15">
        <v>0</v>
      </c>
      <c r="H69" s="15">
        <v>0</v>
      </c>
      <c r="I69" s="7">
        <f t="shared" si="3"/>
        <v>0</v>
      </c>
    </row>
    <row r="70" spans="1:9" ht="15">
      <c r="A70" s="10" t="s">
        <v>22</v>
      </c>
      <c r="B70" s="18">
        <v>-1415.75</v>
      </c>
      <c r="C70" s="18">
        <v>0</v>
      </c>
      <c r="D70" s="18">
        <v>0</v>
      </c>
      <c r="E70" s="18">
        <v>0</v>
      </c>
      <c r="F70" s="18">
        <v>0</v>
      </c>
      <c r="G70" s="15">
        <f aca="true" t="shared" si="4" ref="G70:G75">SUM(B70:F70)</f>
        <v>-1415.75</v>
      </c>
      <c r="H70" s="15">
        <v>0</v>
      </c>
      <c r="I70" s="7">
        <f t="shared" si="3"/>
        <v>-1415.75</v>
      </c>
    </row>
    <row r="71" spans="1:9" ht="15">
      <c r="A71" s="10">
        <v>120</v>
      </c>
      <c r="B71" s="18">
        <v>-3534.12</v>
      </c>
      <c r="C71" s="18">
        <v>-537.66</v>
      </c>
      <c r="D71" s="18">
        <v>-221.91</v>
      </c>
      <c r="E71" s="18">
        <v>0</v>
      </c>
      <c r="F71" s="18">
        <v>-20.13</v>
      </c>
      <c r="G71" s="15">
        <f t="shared" si="4"/>
        <v>-4313.82</v>
      </c>
      <c r="H71" s="15">
        <v>4071.78</v>
      </c>
      <c r="I71" s="7">
        <f t="shared" si="3"/>
        <v>-242.0399999999995</v>
      </c>
    </row>
    <row r="72" spans="1:9" ht="15">
      <c r="A72" s="10">
        <v>121</v>
      </c>
      <c r="B72" s="18">
        <v>-544.14</v>
      </c>
      <c r="C72" s="18">
        <v>0</v>
      </c>
      <c r="D72" s="18">
        <v>0</v>
      </c>
      <c r="E72" s="18">
        <v>0</v>
      </c>
      <c r="F72" s="18">
        <v>-381.69</v>
      </c>
      <c r="G72" s="15">
        <f t="shared" si="4"/>
        <v>-925.8299999999999</v>
      </c>
      <c r="H72" s="15">
        <v>2000</v>
      </c>
      <c r="I72" s="7">
        <f t="shared" si="3"/>
        <v>1074.17</v>
      </c>
    </row>
    <row r="73" spans="1:9" ht="15">
      <c r="A73" s="10">
        <v>122</v>
      </c>
      <c r="B73" s="18">
        <v>510.9</v>
      </c>
      <c r="C73" s="18">
        <v>0</v>
      </c>
      <c r="D73" s="18">
        <v>0</v>
      </c>
      <c r="E73" s="18">
        <v>0</v>
      </c>
      <c r="F73" s="18">
        <v>-153.66</v>
      </c>
      <c r="G73" s="15">
        <f t="shared" si="4"/>
        <v>357.24</v>
      </c>
      <c r="H73" s="15">
        <v>1000</v>
      </c>
      <c r="I73" s="7">
        <f t="shared" si="3"/>
        <v>1357.24</v>
      </c>
    </row>
    <row r="74" spans="1:9" ht="15">
      <c r="A74" s="10">
        <v>123</v>
      </c>
      <c r="B74" s="18">
        <v>1171.09</v>
      </c>
      <c r="C74" s="18">
        <v>0</v>
      </c>
      <c r="D74" s="18">
        <v>0</v>
      </c>
      <c r="E74" s="18">
        <v>0</v>
      </c>
      <c r="F74" s="18">
        <v>0</v>
      </c>
      <c r="G74" s="15">
        <f t="shared" si="4"/>
        <v>1171.09</v>
      </c>
      <c r="H74" s="15">
        <v>0</v>
      </c>
      <c r="I74" s="7">
        <f t="shared" si="3"/>
        <v>1171.09</v>
      </c>
    </row>
    <row r="75" spans="1:9" ht="15">
      <c r="A75" s="10">
        <v>124</v>
      </c>
      <c r="B75" s="18">
        <v>11.06</v>
      </c>
      <c r="C75" s="18">
        <v>0</v>
      </c>
      <c r="D75" s="18">
        <v>0</v>
      </c>
      <c r="E75" s="18">
        <v>0</v>
      </c>
      <c r="F75" s="18">
        <v>0</v>
      </c>
      <c r="G75" s="15">
        <f t="shared" si="4"/>
        <v>11.06</v>
      </c>
      <c r="H75" s="15">
        <v>0</v>
      </c>
      <c r="I75" s="7">
        <f t="shared" si="3"/>
        <v>11.06</v>
      </c>
    </row>
    <row r="76" spans="1:9" ht="15">
      <c r="A76" s="10">
        <v>125</v>
      </c>
      <c r="B76" s="18">
        <v>0</v>
      </c>
      <c r="C76" s="18">
        <v>0</v>
      </c>
      <c r="D76" s="18">
        <v>0</v>
      </c>
      <c r="E76" s="18">
        <v>0</v>
      </c>
      <c r="F76" s="18">
        <v>0</v>
      </c>
      <c r="G76" s="15">
        <v>0</v>
      </c>
      <c r="H76" s="15">
        <v>0</v>
      </c>
      <c r="I76" s="7">
        <f t="shared" si="3"/>
        <v>0</v>
      </c>
    </row>
    <row r="77" spans="1:9" ht="15">
      <c r="A77" s="12" t="s">
        <v>24</v>
      </c>
      <c r="B77" s="18">
        <v>-3161.22</v>
      </c>
      <c r="C77" s="18">
        <v>-3414.12</v>
      </c>
      <c r="D77" s="18">
        <v>-3018</v>
      </c>
      <c r="E77" s="18">
        <v>-4170.3</v>
      </c>
      <c r="F77" s="18">
        <v>-2389.92</v>
      </c>
      <c r="G77" s="15">
        <f aca="true" t="shared" si="5" ref="G77:G108">SUM(B77:F77)</f>
        <v>-16153.56</v>
      </c>
      <c r="H77" s="15">
        <f>8753.28+4375.35</f>
        <v>13128.630000000001</v>
      </c>
      <c r="I77" s="7">
        <f t="shared" si="3"/>
        <v>-3024.9299999999985</v>
      </c>
    </row>
    <row r="78" spans="1:9" ht="15">
      <c r="A78" s="10">
        <v>130</v>
      </c>
      <c r="B78" s="18">
        <v>-20810.95</v>
      </c>
      <c r="C78" s="18">
        <v>-6833.13</v>
      </c>
      <c r="D78" s="18">
        <v>-7602.24</v>
      </c>
      <c r="E78" s="18">
        <v>-8663.22</v>
      </c>
      <c r="F78" s="18">
        <v>-6686.73</v>
      </c>
      <c r="G78" s="15">
        <f t="shared" si="5"/>
        <v>-50596.270000000004</v>
      </c>
      <c r="H78" s="15">
        <v>43909.54</v>
      </c>
      <c r="I78" s="7">
        <f t="shared" si="3"/>
        <v>-6686.730000000003</v>
      </c>
    </row>
    <row r="79" spans="1:9" ht="15">
      <c r="A79" s="10">
        <v>131</v>
      </c>
      <c r="B79" s="18">
        <v>-2606.6</v>
      </c>
      <c r="C79" s="18">
        <v>0</v>
      </c>
      <c r="D79" s="18">
        <v>0</v>
      </c>
      <c r="E79" s="18">
        <v>0</v>
      </c>
      <c r="F79" s="18">
        <v>0</v>
      </c>
      <c r="G79" s="15">
        <f t="shared" si="5"/>
        <v>-2606.6</v>
      </c>
      <c r="H79" s="15">
        <v>2400</v>
      </c>
      <c r="I79" s="7">
        <f t="shared" si="3"/>
        <v>-206.5999999999999</v>
      </c>
    </row>
    <row r="80" spans="1:9" ht="15">
      <c r="A80" s="10">
        <v>132</v>
      </c>
      <c r="B80" s="18">
        <v>458.11</v>
      </c>
      <c r="C80" s="18">
        <v>-413.55</v>
      </c>
      <c r="D80" s="18">
        <v>-434.79</v>
      </c>
      <c r="E80" s="18">
        <v>-558.3</v>
      </c>
      <c r="F80" s="18">
        <v>-467.76</v>
      </c>
      <c r="G80" s="15">
        <f t="shared" si="5"/>
        <v>-1416.29</v>
      </c>
      <c r="H80" s="15">
        <v>2000</v>
      </c>
      <c r="I80" s="7">
        <f t="shared" si="3"/>
        <v>583.71</v>
      </c>
    </row>
    <row r="81" spans="1:9" ht="15">
      <c r="A81" s="10">
        <v>133</v>
      </c>
      <c r="B81" s="18">
        <v>0.17</v>
      </c>
      <c r="C81" s="18">
        <v>0</v>
      </c>
      <c r="D81" s="18">
        <v>0</v>
      </c>
      <c r="E81" s="18">
        <v>0</v>
      </c>
      <c r="F81" s="18">
        <v>-26.82</v>
      </c>
      <c r="G81" s="15">
        <f t="shared" si="5"/>
        <v>-26.65</v>
      </c>
      <c r="H81" s="15">
        <v>0</v>
      </c>
      <c r="I81" s="7">
        <f t="shared" si="3"/>
        <v>-26.65</v>
      </c>
    </row>
    <row r="82" spans="1:9" ht="15">
      <c r="A82" s="10">
        <v>134</v>
      </c>
      <c r="B82" s="18">
        <v>-4</v>
      </c>
      <c r="C82" s="18">
        <v>0</v>
      </c>
      <c r="D82" s="18">
        <v>0</v>
      </c>
      <c r="E82" s="18">
        <v>0</v>
      </c>
      <c r="F82" s="18">
        <v>0</v>
      </c>
      <c r="G82" s="15">
        <f t="shared" si="5"/>
        <v>-4</v>
      </c>
      <c r="H82" s="15">
        <v>0</v>
      </c>
      <c r="I82" s="7">
        <f t="shared" si="3"/>
        <v>-4</v>
      </c>
    </row>
    <row r="83" spans="1:9" ht="15">
      <c r="A83" s="10">
        <v>135</v>
      </c>
      <c r="B83" s="18">
        <v>-8.47</v>
      </c>
      <c r="C83" s="18">
        <v>0</v>
      </c>
      <c r="D83" s="18">
        <v>0</v>
      </c>
      <c r="E83" s="18">
        <v>0</v>
      </c>
      <c r="F83" s="18">
        <v>0</v>
      </c>
      <c r="G83" s="15">
        <f t="shared" si="5"/>
        <v>-8.47</v>
      </c>
      <c r="H83" s="15">
        <v>0</v>
      </c>
      <c r="I83" s="7">
        <f t="shared" si="3"/>
        <v>-8.47</v>
      </c>
    </row>
    <row r="84" spans="1:9" ht="15">
      <c r="A84" s="10">
        <v>136</v>
      </c>
      <c r="B84" s="18">
        <v>-185.68</v>
      </c>
      <c r="C84" s="18">
        <v>-74.37</v>
      </c>
      <c r="D84" s="18">
        <v>-131.94</v>
      </c>
      <c r="E84" s="18">
        <v>-116.79</v>
      </c>
      <c r="F84" s="18">
        <v>-349.95</v>
      </c>
      <c r="G84" s="15">
        <f t="shared" si="5"/>
        <v>-858.73</v>
      </c>
      <c r="H84" s="15">
        <v>500</v>
      </c>
      <c r="I84" s="7">
        <f t="shared" si="3"/>
        <v>-358.73</v>
      </c>
    </row>
    <row r="85" spans="1:9" ht="15">
      <c r="A85" s="10">
        <v>137</v>
      </c>
      <c r="B85" s="18">
        <v>-4</v>
      </c>
      <c r="C85" s="18">
        <v>0</v>
      </c>
      <c r="D85" s="18">
        <v>0</v>
      </c>
      <c r="E85" s="18">
        <v>0</v>
      </c>
      <c r="F85" s="18">
        <v>0</v>
      </c>
      <c r="G85" s="15">
        <f t="shared" si="5"/>
        <v>-4</v>
      </c>
      <c r="H85" s="15">
        <v>0</v>
      </c>
      <c r="I85" s="7">
        <f t="shared" si="3"/>
        <v>-4</v>
      </c>
    </row>
    <row r="86" spans="1:9" ht="15">
      <c r="A86" s="10">
        <v>138</v>
      </c>
      <c r="B86" s="18">
        <v>2984.43</v>
      </c>
      <c r="C86" s="18">
        <v>-176.07</v>
      </c>
      <c r="D86" s="18">
        <v>-191.16</v>
      </c>
      <c r="E86" s="18">
        <v>-316.92</v>
      </c>
      <c r="F86" s="18">
        <v>-2269.59</v>
      </c>
      <c r="G86" s="15">
        <f t="shared" si="5"/>
        <v>30.6899999999996</v>
      </c>
      <c r="H86" s="15">
        <v>3000</v>
      </c>
      <c r="I86" s="7">
        <f t="shared" si="3"/>
        <v>3030.6899999999996</v>
      </c>
    </row>
    <row r="87" spans="1:9" ht="15">
      <c r="A87" s="10">
        <v>139</v>
      </c>
      <c r="B87" s="18">
        <v>-4775.44</v>
      </c>
      <c r="C87" s="18">
        <v>0</v>
      </c>
      <c r="D87" s="18">
        <v>0</v>
      </c>
      <c r="E87" s="18">
        <v>-105.09</v>
      </c>
      <c r="F87" s="18">
        <v>0</v>
      </c>
      <c r="G87" s="15">
        <f t="shared" si="5"/>
        <v>-4880.53</v>
      </c>
      <c r="H87" s="15">
        <v>0</v>
      </c>
      <c r="I87" s="7">
        <f t="shared" si="3"/>
        <v>-4880.53</v>
      </c>
    </row>
    <row r="88" spans="1:9" ht="15">
      <c r="A88" s="10" t="s">
        <v>25</v>
      </c>
      <c r="B88" s="18">
        <v>-5086.87</v>
      </c>
      <c r="C88" s="18">
        <v>-299.58</v>
      </c>
      <c r="D88" s="18">
        <v>-229.74</v>
      </c>
      <c r="E88" s="18">
        <v>-349.29</v>
      </c>
      <c r="F88" s="18">
        <v>-958.71</v>
      </c>
      <c r="G88" s="15">
        <f t="shared" si="5"/>
        <v>-6924.19</v>
      </c>
      <c r="H88" s="15">
        <v>5700</v>
      </c>
      <c r="I88" s="7">
        <f t="shared" si="3"/>
        <v>-1224.1899999999996</v>
      </c>
    </row>
    <row r="89" spans="1:9" ht="15">
      <c r="A89" s="10">
        <v>142</v>
      </c>
      <c r="B89" s="18">
        <v>-59.65</v>
      </c>
      <c r="C89" s="18">
        <v>0</v>
      </c>
      <c r="D89" s="18">
        <v>0</v>
      </c>
      <c r="E89" s="18">
        <v>0</v>
      </c>
      <c r="F89" s="18">
        <v>0</v>
      </c>
      <c r="G89" s="15">
        <f t="shared" si="5"/>
        <v>-59.65</v>
      </c>
      <c r="H89" s="15">
        <v>0</v>
      </c>
      <c r="I89" s="7">
        <f t="shared" si="3"/>
        <v>-59.65</v>
      </c>
    </row>
    <row r="90" spans="1:9" ht="15">
      <c r="A90" s="10">
        <v>143</v>
      </c>
      <c r="B90" s="18">
        <v>5425.61</v>
      </c>
      <c r="C90" s="18">
        <v>-885.24</v>
      </c>
      <c r="D90" s="18">
        <v>-1449.21</v>
      </c>
      <c r="E90" s="18">
        <v>-2082.36</v>
      </c>
      <c r="F90" s="18">
        <v>-2921.67</v>
      </c>
      <c r="G90" s="15">
        <f t="shared" si="5"/>
        <v>-1912.8700000000003</v>
      </c>
      <c r="H90" s="15">
        <v>7300</v>
      </c>
      <c r="I90" s="7">
        <f t="shared" si="3"/>
        <v>5387.129999999999</v>
      </c>
    </row>
    <row r="91" spans="1:9" ht="15.75" customHeight="1">
      <c r="A91" s="10" t="s">
        <v>27</v>
      </c>
      <c r="B91" s="18">
        <v>-658.27</v>
      </c>
      <c r="C91" s="18">
        <v>0</v>
      </c>
      <c r="D91" s="18">
        <v>-44.7</v>
      </c>
      <c r="E91" s="18">
        <v>0</v>
      </c>
      <c r="F91" s="18">
        <v>0</v>
      </c>
      <c r="G91" s="15">
        <f t="shared" si="5"/>
        <v>-702.97</v>
      </c>
      <c r="H91" s="15">
        <v>0</v>
      </c>
      <c r="I91" s="7">
        <f t="shared" si="3"/>
        <v>-702.97</v>
      </c>
    </row>
    <row r="92" spans="1:9" ht="15">
      <c r="A92" s="10" t="s">
        <v>28</v>
      </c>
      <c r="B92" s="18">
        <v>-172.14</v>
      </c>
      <c r="C92" s="18">
        <v>-76.02</v>
      </c>
      <c r="D92" s="18">
        <v>-84.96</v>
      </c>
      <c r="E92" s="18">
        <v>-95.58</v>
      </c>
      <c r="F92" s="18">
        <v>-86.64</v>
      </c>
      <c r="G92" s="15">
        <f t="shared" si="5"/>
        <v>-515.3399999999999</v>
      </c>
      <c r="H92" s="15">
        <v>0</v>
      </c>
      <c r="I92" s="7">
        <f t="shared" si="3"/>
        <v>-515.3399999999999</v>
      </c>
    </row>
    <row r="93" spans="1:9" ht="15">
      <c r="A93" s="10" t="s">
        <v>26</v>
      </c>
      <c r="B93" s="18">
        <v>-18720.03</v>
      </c>
      <c r="C93" s="18">
        <v>-7482.72</v>
      </c>
      <c r="D93" s="18">
        <v>-8521.71</v>
      </c>
      <c r="E93" s="18">
        <v>-8419.47</v>
      </c>
      <c r="F93" s="18">
        <v>-8415.45</v>
      </c>
      <c r="G93" s="15">
        <f t="shared" si="5"/>
        <v>-51559.380000000005</v>
      </c>
      <c r="H93" s="15">
        <v>43177</v>
      </c>
      <c r="I93" s="7">
        <f t="shared" si="3"/>
        <v>-8382.380000000005</v>
      </c>
    </row>
    <row r="94" spans="1:9" ht="15">
      <c r="A94" s="10">
        <v>154</v>
      </c>
      <c r="B94" s="18">
        <v>0.04</v>
      </c>
      <c r="C94" s="18">
        <v>0</v>
      </c>
      <c r="D94" s="18">
        <v>0</v>
      </c>
      <c r="E94" s="18">
        <v>0</v>
      </c>
      <c r="F94" s="18">
        <v>0</v>
      </c>
      <c r="G94" s="15">
        <f t="shared" si="5"/>
        <v>0.04</v>
      </c>
      <c r="H94" s="15">
        <v>0</v>
      </c>
      <c r="I94" s="7">
        <f t="shared" si="3"/>
        <v>0.04</v>
      </c>
    </row>
    <row r="95" spans="1:9" ht="15">
      <c r="A95" s="10">
        <v>159</v>
      </c>
      <c r="B95" s="18">
        <v>355.18</v>
      </c>
      <c r="C95" s="18">
        <v>0</v>
      </c>
      <c r="D95" s="18">
        <v>0</v>
      </c>
      <c r="E95" s="18">
        <v>0</v>
      </c>
      <c r="F95" s="18">
        <v>-4.47</v>
      </c>
      <c r="G95" s="15">
        <f t="shared" si="5"/>
        <v>350.71</v>
      </c>
      <c r="H95" s="15">
        <v>0</v>
      </c>
      <c r="I95" s="7">
        <f t="shared" si="3"/>
        <v>350.71</v>
      </c>
    </row>
    <row r="96" spans="1:9" ht="15">
      <c r="A96" s="10">
        <v>160</v>
      </c>
      <c r="B96" s="18">
        <v>22.21</v>
      </c>
      <c r="C96" s="18">
        <v>0</v>
      </c>
      <c r="D96" s="18">
        <v>0</v>
      </c>
      <c r="E96" s="18">
        <v>0</v>
      </c>
      <c r="F96" s="18">
        <v>0</v>
      </c>
      <c r="G96" s="15">
        <f t="shared" si="5"/>
        <v>22.21</v>
      </c>
      <c r="H96" s="15">
        <v>0</v>
      </c>
      <c r="I96" s="7">
        <f t="shared" si="3"/>
        <v>22.21</v>
      </c>
    </row>
    <row r="97" spans="1:9" ht="15">
      <c r="A97" s="10">
        <v>161</v>
      </c>
      <c r="B97" s="18">
        <v>0</v>
      </c>
      <c r="C97" s="18">
        <v>0</v>
      </c>
      <c r="D97" s="18">
        <v>0</v>
      </c>
      <c r="E97" s="18">
        <v>0</v>
      </c>
      <c r="F97" s="18">
        <v>0</v>
      </c>
      <c r="G97" s="15">
        <f t="shared" si="5"/>
        <v>0</v>
      </c>
      <c r="H97" s="15">
        <v>0</v>
      </c>
      <c r="I97" s="7">
        <f t="shared" si="3"/>
        <v>0</v>
      </c>
    </row>
    <row r="98" spans="1:9" ht="15">
      <c r="A98" s="10">
        <v>164</v>
      </c>
      <c r="B98" s="18">
        <v>8.52</v>
      </c>
      <c r="C98" s="18">
        <v>0</v>
      </c>
      <c r="D98" s="18">
        <v>0</v>
      </c>
      <c r="E98" s="18">
        <v>0</v>
      </c>
      <c r="F98" s="18">
        <v>0</v>
      </c>
      <c r="G98" s="15">
        <f t="shared" si="5"/>
        <v>8.52</v>
      </c>
      <c r="H98" s="15">
        <v>0</v>
      </c>
      <c r="I98" s="7">
        <f t="shared" si="3"/>
        <v>8.52</v>
      </c>
    </row>
    <row r="99" spans="1:9" ht="15">
      <c r="A99" s="10">
        <v>165</v>
      </c>
      <c r="B99" s="18">
        <v>0</v>
      </c>
      <c r="C99" s="18">
        <v>0</v>
      </c>
      <c r="D99" s="18">
        <v>0</v>
      </c>
      <c r="E99" s="18">
        <v>0</v>
      </c>
      <c r="F99" s="18">
        <v>0</v>
      </c>
      <c r="G99" s="15">
        <f t="shared" si="5"/>
        <v>0</v>
      </c>
      <c r="H99" s="15">
        <v>0</v>
      </c>
      <c r="I99" s="7">
        <f t="shared" si="3"/>
        <v>0</v>
      </c>
    </row>
    <row r="100" spans="1:9" ht="15">
      <c r="A100" s="10">
        <v>168</v>
      </c>
      <c r="B100" s="18">
        <v>414.82</v>
      </c>
      <c r="C100" s="18">
        <v>0</v>
      </c>
      <c r="D100" s="18">
        <v>0</v>
      </c>
      <c r="E100" s="18">
        <v>-4.47</v>
      </c>
      <c r="F100" s="18">
        <v>-25.71</v>
      </c>
      <c r="G100" s="15">
        <f t="shared" si="5"/>
        <v>384.64</v>
      </c>
      <c r="H100" s="15">
        <v>0</v>
      </c>
      <c r="I100" s="7">
        <f t="shared" si="3"/>
        <v>384.64</v>
      </c>
    </row>
    <row r="101" spans="1:9" ht="15">
      <c r="A101" s="10">
        <v>169</v>
      </c>
      <c r="B101" s="18">
        <v>773.28</v>
      </c>
      <c r="C101" s="18">
        <v>0</v>
      </c>
      <c r="D101" s="18">
        <v>0</v>
      </c>
      <c r="E101" s="18">
        <v>-29.07</v>
      </c>
      <c r="F101" s="18">
        <v>-113.43</v>
      </c>
      <c r="G101" s="15">
        <f t="shared" si="5"/>
        <v>630.78</v>
      </c>
      <c r="H101" s="15">
        <v>0</v>
      </c>
      <c r="I101" s="7">
        <f t="shared" si="3"/>
        <v>630.78</v>
      </c>
    </row>
    <row r="102" spans="1:9" ht="15">
      <c r="A102" s="10">
        <v>170</v>
      </c>
      <c r="B102" s="18">
        <v>-17261.41</v>
      </c>
      <c r="C102" s="18">
        <v>-2206.98</v>
      </c>
      <c r="D102" s="18">
        <v>-2338.95</v>
      </c>
      <c r="E102" s="18">
        <v>-2058.51</v>
      </c>
      <c r="F102" s="18">
        <v>-568.53</v>
      </c>
      <c r="G102" s="15">
        <f t="shared" si="5"/>
        <v>-24434.379999999997</v>
      </c>
      <c r="H102" s="15">
        <v>20000</v>
      </c>
      <c r="I102" s="7">
        <f t="shared" si="3"/>
        <v>-4434.379999999997</v>
      </c>
    </row>
    <row r="103" spans="1:9" ht="15">
      <c r="A103" s="10">
        <v>172</v>
      </c>
      <c r="B103" s="18">
        <v>2086.63</v>
      </c>
      <c r="C103" s="18">
        <v>-628.86</v>
      </c>
      <c r="D103" s="18">
        <v>-707.07</v>
      </c>
      <c r="E103" s="18">
        <v>-934.08</v>
      </c>
      <c r="F103" s="18">
        <v>-990.75</v>
      </c>
      <c r="G103" s="15">
        <f t="shared" si="5"/>
        <v>-1174.13</v>
      </c>
      <c r="H103" s="15">
        <v>3100</v>
      </c>
      <c r="I103" s="7">
        <f t="shared" si="3"/>
        <v>1925.87</v>
      </c>
    </row>
    <row r="104" spans="1:9" ht="15">
      <c r="A104" s="10">
        <v>175</v>
      </c>
      <c r="B104" s="18">
        <v>-4</v>
      </c>
      <c r="C104" s="18">
        <v>0</v>
      </c>
      <c r="D104" s="18">
        <v>0</v>
      </c>
      <c r="E104" s="18">
        <v>0</v>
      </c>
      <c r="F104" s="18">
        <v>0</v>
      </c>
      <c r="G104" s="15">
        <f t="shared" si="5"/>
        <v>-4</v>
      </c>
      <c r="H104" s="15">
        <v>0</v>
      </c>
      <c r="I104" s="7">
        <f t="shared" si="3"/>
        <v>-4</v>
      </c>
    </row>
    <row r="105" spans="1:9" ht="15">
      <c r="A105" s="10">
        <v>176</v>
      </c>
      <c r="B105" s="18">
        <v>3438.61</v>
      </c>
      <c r="C105" s="18">
        <v>0</v>
      </c>
      <c r="D105" s="18">
        <v>0</v>
      </c>
      <c r="E105" s="18">
        <v>0</v>
      </c>
      <c r="F105" s="18">
        <v>-13.41</v>
      </c>
      <c r="G105" s="15">
        <f t="shared" si="5"/>
        <v>3425.2000000000003</v>
      </c>
      <c r="H105" s="15">
        <v>0</v>
      </c>
      <c r="I105" s="7">
        <f t="shared" si="3"/>
        <v>3425.2000000000003</v>
      </c>
    </row>
    <row r="106" spans="1:9" ht="15">
      <c r="A106" s="12">
        <v>178</v>
      </c>
      <c r="B106" s="18">
        <v>1500</v>
      </c>
      <c r="C106" s="18">
        <v>0</v>
      </c>
      <c r="D106" s="18">
        <v>0</v>
      </c>
      <c r="E106" s="18">
        <v>-55.35</v>
      </c>
      <c r="F106" s="18">
        <v>0</v>
      </c>
      <c r="G106" s="16">
        <f t="shared" si="5"/>
        <v>1444.65</v>
      </c>
      <c r="H106" s="16">
        <v>0</v>
      </c>
      <c r="I106" s="7">
        <f t="shared" si="3"/>
        <v>1444.65</v>
      </c>
    </row>
    <row r="107" spans="1:9" ht="15">
      <c r="A107" s="10">
        <v>182</v>
      </c>
      <c r="B107" s="18">
        <v>-4495.49</v>
      </c>
      <c r="C107" s="18">
        <v>0</v>
      </c>
      <c r="D107" s="18">
        <v>-338.64</v>
      </c>
      <c r="E107" s="18">
        <v>-680.07</v>
      </c>
      <c r="F107" s="18">
        <v>-2729.28</v>
      </c>
      <c r="G107" s="15">
        <f t="shared" si="5"/>
        <v>-8243.48</v>
      </c>
      <c r="H107" s="15">
        <v>5600</v>
      </c>
      <c r="I107" s="7">
        <f t="shared" si="3"/>
        <v>-2643.4799999999996</v>
      </c>
    </row>
    <row r="108" spans="1:9" ht="15">
      <c r="A108" s="10">
        <v>183</v>
      </c>
      <c r="B108" s="18">
        <v>634.92</v>
      </c>
      <c r="C108" s="18">
        <v>-259.89</v>
      </c>
      <c r="D108" s="18">
        <v>-400.11</v>
      </c>
      <c r="E108" s="18">
        <v>-413.52</v>
      </c>
      <c r="F108" s="18">
        <v>-785.76</v>
      </c>
      <c r="G108" s="15">
        <f t="shared" si="5"/>
        <v>-1224.3600000000001</v>
      </c>
      <c r="H108" s="15">
        <v>0</v>
      </c>
      <c r="I108" s="7">
        <f t="shared" si="3"/>
        <v>-1224.3600000000001</v>
      </c>
    </row>
    <row r="109" spans="1:9" ht="15">
      <c r="A109" s="10">
        <v>187</v>
      </c>
      <c r="B109" s="18">
        <v>814.06</v>
      </c>
      <c r="C109" s="18">
        <v>0</v>
      </c>
      <c r="D109" s="18">
        <v>-202.32</v>
      </c>
      <c r="E109" s="18">
        <v>-112.32</v>
      </c>
      <c r="F109" s="18">
        <v>-273.24</v>
      </c>
      <c r="G109" s="15">
        <f aca="true" t="shared" si="6" ref="G109:G140">SUM(B109:F109)</f>
        <v>226.18</v>
      </c>
      <c r="H109" s="15">
        <v>0</v>
      </c>
      <c r="I109" s="7">
        <f t="shared" si="3"/>
        <v>226.18</v>
      </c>
    </row>
    <row r="110" spans="1:9" ht="17.25" customHeight="1">
      <c r="A110" s="10" t="s">
        <v>2</v>
      </c>
      <c r="B110" s="18">
        <v>-4593.2</v>
      </c>
      <c r="C110" s="18">
        <v>-3260.7</v>
      </c>
      <c r="D110" s="18">
        <v>-3207.48</v>
      </c>
      <c r="E110" s="18">
        <v>-4153.68</v>
      </c>
      <c r="F110" s="18">
        <v>-4536.6</v>
      </c>
      <c r="G110" s="15">
        <f t="shared" si="6"/>
        <v>-19751.66</v>
      </c>
      <c r="H110" s="15">
        <v>15215.06</v>
      </c>
      <c r="I110" s="7">
        <f t="shared" si="3"/>
        <v>-4536.6</v>
      </c>
    </row>
    <row r="111" spans="1:9" ht="15">
      <c r="A111" s="10">
        <v>192</v>
      </c>
      <c r="B111" s="18">
        <v>0</v>
      </c>
      <c r="C111" s="18">
        <v>0</v>
      </c>
      <c r="D111" s="18">
        <v>0</v>
      </c>
      <c r="E111" s="18">
        <v>0</v>
      </c>
      <c r="F111" s="18">
        <v>0</v>
      </c>
      <c r="G111" s="15">
        <f t="shared" si="6"/>
        <v>0</v>
      </c>
      <c r="H111" s="15">
        <v>0</v>
      </c>
      <c r="I111" s="7">
        <f t="shared" si="3"/>
        <v>0</v>
      </c>
    </row>
    <row r="112" spans="1:9" ht="15">
      <c r="A112" s="10">
        <v>193</v>
      </c>
      <c r="B112" s="18">
        <v>-4</v>
      </c>
      <c r="C112" s="18">
        <v>0</v>
      </c>
      <c r="D112" s="18">
        <v>0</v>
      </c>
      <c r="E112" s="18">
        <v>0</v>
      </c>
      <c r="F112" s="18">
        <v>0</v>
      </c>
      <c r="G112" s="15">
        <f t="shared" si="6"/>
        <v>-4</v>
      </c>
      <c r="H112" s="15">
        <v>0</v>
      </c>
      <c r="I112" s="7">
        <f t="shared" si="3"/>
        <v>-4</v>
      </c>
    </row>
    <row r="113" spans="1:9" ht="15">
      <c r="A113" s="10">
        <v>194</v>
      </c>
      <c r="B113" s="18">
        <v>-158.2</v>
      </c>
      <c r="C113" s="18">
        <v>-558.99</v>
      </c>
      <c r="D113" s="18">
        <v>0</v>
      </c>
      <c r="E113" s="18">
        <v>0</v>
      </c>
      <c r="F113" s="18">
        <v>0</v>
      </c>
      <c r="G113" s="15">
        <f t="shared" si="6"/>
        <v>-717.19</v>
      </c>
      <c r="H113" s="15">
        <v>717.2</v>
      </c>
      <c r="I113" s="7">
        <f t="shared" si="3"/>
        <v>0.009999999999990905</v>
      </c>
    </row>
    <row r="114" spans="1:9" ht="15">
      <c r="A114" s="13">
        <v>195</v>
      </c>
      <c r="B114" s="18">
        <v>2589.05</v>
      </c>
      <c r="C114" s="18">
        <v>-167.13</v>
      </c>
      <c r="D114" s="18">
        <v>-186.69</v>
      </c>
      <c r="E114" s="18">
        <v>-210.72</v>
      </c>
      <c r="F114" s="18">
        <v>-191.16</v>
      </c>
      <c r="G114" s="15">
        <f t="shared" si="6"/>
        <v>1833.35</v>
      </c>
      <c r="H114" s="15">
        <v>0</v>
      </c>
      <c r="I114" s="7">
        <f t="shared" si="3"/>
        <v>1833.35</v>
      </c>
    </row>
    <row r="115" spans="1:9" ht="15">
      <c r="A115" s="10">
        <v>196</v>
      </c>
      <c r="B115" s="18">
        <v>-1392.62</v>
      </c>
      <c r="C115" s="18">
        <v>0</v>
      </c>
      <c r="D115" s="18">
        <v>0</v>
      </c>
      <c r="E115" s="18">
        <v>0</v>
      </c>
      <c r="F115" s="18">
        <v>0</v>
      </c>
      <c r="G115" s="15">
        <f t="shared" si="6"/>
        <v>-1392.62</v>
      </c>
      <c r="H115" s="15">
        <v>0</v>
      </c>
      <c r="I115" s="7">
        <f t="shared" si="3"/>
        <v>-1392.62</v>
      </c>
    </row>
    <row r="116" spans="1:9" ht="15">
      <c r="A116" s="10" t="s">
        <v>3</v>
      </c>
      <c r="B116" s="18">
        <v>-3759.07</v>
      </c>
      <c r="C116" s="18">
        <v>0</v>
      </c>
      <c r="D116" s="18">
        <v>0</v>
      </c>
      <c r="E116" s="18">
        <v>0</v>
      </c>
      <c r="F116" s="18">
        <v>0</v>
      </c>
      <c r="G116" s="15">
        <f t="shared" si="6"/>
        <v>-3759.07</v>
      </c>
      <c r="H116" s="15">
        <v>0</v>
      </c>
      <c r="I116" s="7">
        <f t="shared" si="3"/>
        <v>-3759.07</v>
      </c>
    </row>
    <row r="117" spans="1:9" ht="15">
      <c r="A117" s="10">
        <v>201</v>
      </c>
      <c r="B117" s="18">
        <v>24.94</v>
      </c>
      <c r="C117" s="18">
        <v>0</v>
      </c>
      <c r="D117" s="18">
        <v>0</v>
      </c>
      <c r="E117" s="18">
        <v>0</v>
      </c>
      <c r="F117" s="18">
        <v>0</v>
      </c>
      <c r="G117" s="15">
        <f t="shared" si="6"/>
        <v>24.94</v>
      </c>
      <c r="H117" s="15">
        <v>0</v>
      </c>
      <c r="I117" s="7">
        <f t="shared" si="3"/>
        <v>24.94</v>
      </c>
    </row>
    <row r="118" spans="1:9" ht="15">
      <c r="A118" s="10">
        <v>203</v>
      </c>
      <c r="B118" s="18">
        <v>-287.42</v>
      </c>
      <c r="C118" s="18">
        <v>0</v>
      </c>
      <c r="D118" s="18">
        <v>0</v>
      </c>
      <c r="E118" s="18">
        <v>0</v>
      </c>
      <c r="F118" s="18">
        <v>0</v>
      </c>
      <c r="G118" s="15">
        <f t="shared" si="6"/>
        <v>-287.42</v>
      </c>
      <c r="H118" s="15">
        <v>0</v>
      </c>
      <c r="I118" s="7">
        <f t="shared" si="3"/>
        <v>-287.42</v>
      </c>
    </row>
    <row r="119" spans="1:9" ht="15">
      <c r="A119" s="10">
        <v>204</v>
      </c>
      <c r="B119" s="18">
        <v>-966.52</v>
      </c>
      <c r="C119" s="18">
        <v>0</v>
      </c>
      <c r="D119" s="18">
        <v>-338.13</v>
      </c>
      <c r="E119" s="18">
        <v>-75.45</v>
      </c>
      <c r="F119" s="18">
        <v>-110.1</v>
      </c>
      <c r="G119" s="15">
        <f t="shared" si="6"/>
        <v>-1490.2</v>
      </c>
      <c r="H119" s="15">
        <v>0</v>
      </c>
      <c r="I119" s="7">
        <f t="shared" si="3"/>
        <v>-1490.2</v>
      </c>
    </row>
    <row r="120" spans="1:9" ht="15">
      <c r="A120" s="10">
        <v>205</v>
      </c>
      <c r="B120" s="18">
        <v>-31.62</v>
      </c>
      <c r="C120" s="18">
        <v>0</v>
      </c>
      <c r="D120" s="18">
        <v>0</v>
      </c>
      <c r="E120" s="18">
        <v>0</v>
      </c>
      <c r="F120" s="18">
        <v>0</v>
      </c>
      <c r="G120" s="15">
        <f t="shared" si="6"/>
        <v>-31.62</v>
      </c>
      <c r="H120" s="15">
        <v>0</v>
      </c>
      <c r="I120" s="7">
        <f t="shared" si="3"/>
        <v>-31.62</v>
      </c>
    </row>
    <row r="121" spans="1:9" ht="15">
      <c r="A121" s="10">
        <v>206</v>
      </c>
      <c r="B121" s="18">
        <v>1996</v>
      </c>
      <c r="C121" s="18">
        <v>0</v>
      </c>
      <c r="D121" s="18">
        <v>0</v>
      </c>
      <c r="E121" s="18">
        <v>0</v>
      </c>
      <c r="F121" s="18">
        <v>0</v>
      </c>
      <c r="G121" s="15">
        <f t="shared" si="6"/>
        <v>1996</v>
      </c>
      <c r="H121" s="15">
        <v>0</v>
      </c>
      <c r="I121" s="7">
        <f t="shared" si="3"/>
        <v>1996</v>
      </c>
    </row>
    <row r="122" spans="1:9" ht="15">
      <c r="A122" s="10">
        <v>208</v>
      </c>
      <c r="B122" s="18">
        <v>-593.7</v>
      </c>
      <c r="C122" s="18">
        <v>0</v>
      </c>
      <c r="D122" s="18">
        <v>0</v>
      </c>
      <c r="E122" s="18">
        <v>0</v>
      </c>
      <c r="F122" s="18">
        <v>0</v>
      </c>
      <c r="G122" s="15">
        <f t="shared" si="6"/>
        <v>-593.7</v>
      </c>
      <c r="H122" s="15">
        <v>0</v>
      </c>
      <c r="I122" s="7">
        <f t="shared" si="3"/>
        <v>-593.7</v>
      </c>
    </row>
    <row r="123" spans="1:9" ht="15">
      <c r="A123" s="10">
        <v>209</v>
      </c>
      <c r="B123" s="18">
        <v>-3671.04</v>
      </c>
      <c r="C123" s="18">
        <v>0</v>
      </c>
      <c r="D123" s="18">
        <v>0</v>
      </c>
      <c r="E123" s="18">
        <v>0</v>
      </c>
      <c r="F123" s="18">
        <v>0</v>
      </c>
      <c r="G123" s="15">
        <f t="shared" si="6"/>
        <v>-3671.04</v>
      </c>
      <c r="H123" s="15">
        <v>0</v>
      </c>
      <c r="I123" s="7">
        <f t="shared" si="3"/>
        <v>-3671.04</v>
      </c>
    </row>
    <row r="124" spans="1:9" ht="15">
      <c r="A124" s="10">
        <v>210</v>
      </c>
      <c r="B124" s="18">
        <v>1218.62</v>
      </c>
      <c r="C124" s="18">
        <v>-310.77</v>
      </c>
      <c r="D124" s="18">
        <v>-138.06</v>
      </c>
      <c r="E124" s="18">
        <v>-111.78</v>
      </c>
      <c r="F124" s="18">
        <v>0</v>
      </c>
      <c r="G124" s="15">
        <f t="shared" si="6"/>
        <v>658.01</v>
      </c>
      <c r="H124" s="15">
        <v>0</v>
      </c>
      <c r="I124" s="7">
        <f t="shared" si="3"/>
        <v>658.01</v>
      </c>
    </row>
    <row r="125" spans="1:9" ht="15">
      <c r="A125" s="10">
        <v>211</v>
      </c>
      <c r="B125" s="18">
        <v>707.99</v>
      </c>
      <c r="C125" s="18">
        <v>-769.62</v>
      </c>
      <c r="D125" s="18">
        <v>-854.04</v>
      </c>
      <c r="E125" s="18">
        <v>-789.18</v>
      </c>
      <c r="F125" s="18">
        <v>-594.69</v>
      </c>
      <c r="G125" s="15">
        <f t="shared" si="6"/>
        <v>-2299.54</v>
      </c>
      <c r="H125" s="15">
        <v>5000</v>
      </c>
      <c r="I125" s="7">
        <f t="shared" si="3"/>
        <v>2700.46</v>
      </c>
    </row>
    <row r="126" spans="1:9" ht="15">
      <c r="A126" s="10">
        <v>212</v>
      </c>
      <c r="B126" s="18">
        <v>3850.83</v>
      </c>
      <c r="C126" s="18">
        <v>0</v>
      </c>
      <c r="D126" s="18">
        <v>0</v>
      </c>
      <c r="E126" s="18">
        <v>-75.99</v>
      </c>
      <c r="F126" s="18">
        <v>-71.52</v>
      </c>
      <c r="G126" s="15">
        <f t="shared" si="6"/>
        <v>3703.32</v>
      </c>
      <c r="H126" s="15">
        <v>0</v>
      </c>
      <c r="I126" s="7">
        <f t="shared" si="3"/>
        <v>3703.32</v>
      </c>
    </row>
    <row r="127" spans="1:9" ht="15">
      <c r="A127" s="10">
        <v>213</v>
      </c>
      <c r="B127" s="18">
        <v>-16832.11</v>
      </c>
      <c r="C127" s="18">
        <v>0</v>
      </c>
      <c r="D127" s="18">
        <v>0</v>
      </c>
      <c r="E127" s="18">
        <v>0</v>
      </c>
      <c r="F127" s="18">
        <v>-338.73</v>
      </c>
      <c r="G127" s="15">
        <f t="shared" si="6"/>
        <v>-17170.84</v>
      </c>
      <c r="H127" s="15">
        <v>17732</v>
      </c>
      <c r="I127" s="7">
        <f t="shared" si="3"/>
        <v>561.1599999999999</v>
      </c>
    </row>
    <row r="128" spans="1:9" ht="15">
      <c r="A128" s="10" t="s">
        <v>4</v>
      </c>
      <c r="B128" s="18">
        <v>9661.81</v>
      </c>
      <c r="C128" s="18">
        <v>-1193.22</v>
      </c>
      <c r="D128" s="18">
        <v>-2331.93</v>
      </c>
      <c r="E128" s="18">
        <v>-1985.1</v>
      </c>
      <c r="F128" s="18">
        <v>-3282.99</v>
      </c>
      <c r="G128" s="15">
        <f t="shared" si="6"/>
        <v>868.5699999999997</v>
      </c>
      <c r="H128" s="15">
        <f>1000+1000</f>
        <v>2000</v>
      </c>
      <c r="I128" s="7">
        <f t="shared" si="3"/>
        <v>2868.5699999999997</v>
      </c>
    </row>
    <row r="129" spans="1:9" ht="15">
      <c r="A129" s="10">
        <v>219</v>
      </c>
      <c r="B129" s="18">
        <v>163.24</v>
      </c>
      <c r="C129" s="18">
        <v>0</v>
      </c>
      <c r="D129" s="18">
        <v>0</v>
      </c>
      <c r="E129" s="18">
        <v>0</v>
      </c>
      <c r="F129" s="18">
        <v>0</v>
      </c>
      <c r="G129" s="15">
        <f t="shared" si="6"/>
        <v>163.24</v>
      </c>
      <c r="H129" s="15">
        <v>0</v>
      </c>
      <c r="I129" s="7">
        <f t="shared" si="3"/>
        <v>163.24</v>
      </c>
    </row>
    <row r="130" spans="1:9" ht="15">
      <c r="A130" s="10">
        <v>220</v>
      </c>
      <c r="B130" s="18">
        <v>721.16</v>
      </c>
      <c r="C130" s="18">
        <v>-125.16</v>
      </c>
      <c r="D130" s="18">
        <v>-145.89</v>
      </c>
      <c r="E130" s="18">
        <v>-370.11</v>
      </c>
      <c r="F130" s="18">
        <v>-953.73</v>
      </c>
      <c r="G130" s="15">
        <f t="shared" si="6"/>
        <v>-873.73</v>
      </c>
      <c r="H130" s="15">
        <v>2000</v>
      </c>
      <c r="I130" s="7">
        <f t="shared" si="3"/>
        <v>1126.27</v>
      </c>
    </row>
    <row r="131" spans="1:9" ht="15">
      <c r="A131" s="10">
        <v>221</v>
      </c>
      <c r="B131" s="18">
        <v>4738.63</v>
      </c>
      <c r="C131" s="18">
        <v>-282.24</v>
      </c>
      <c r="D131" s="18">
        <v>-285.57</v>
      </c>
      <c r="E131" s="18">
        <v>-461.67</v>
      </c>
      <c r="F131" s="18">
        <v>-893.7</v>
      </c>
      <c r="G131" s="15">
        <f t="shared" si="6"/>
        <v>2815.4500000000007</v>
      </c>
      <c r="H131" s="15">
        <v>3000</v>
      </c>
      <c r="I131" s="7">
        <f aca="true" t="shared" si="7" ref="I131:I194">G131+H131</f>
        <v>5815.450000000001</v>
      </c>
    </row>
    <row r="132" spans="1:9" ht="15">
      <c r="A132" s="10">
        <v>222</v>
      </c>
      <c r="B132" s="18">
        <v>2096.1</v>
      </c>
      <c r="C132" s="18">
        <v>0</v>
      </c>
      <c r="D132" s="18">
        <v>0</v>
      </c>
      <c r="E132" s="18">
        <v>0</v>
      </c>
      <c r="F132" s="18">
        <v>0</v>
      </c>
      <c r="G132" s="15">
        <f t="shared" si="6"/>
        <v>2096.1</v>
      </c>
      <c r="H132" s="15">
        <v>2000</v>
      </c>
      <c r="I132" s="7">
        <f t="shared" si="7"/>
        <v>4096.1</v>
      </c>
    </row>
    <row r="133" spans="1:9" ht="15">
      <c r="A133" s="10">
        <v>223</v>
      </c>
      <c r="B133" s="18">
        <v>-62.02</v>
      </c>
      <c r="C133" s="18">
        <v>0</v>
      </c>
      <c r="D133" s="18">
        <v>0</v>
      </c>
      <c r="E133" s="18">
        <v>-63.15</v>
      </c>
      <c r="F133" s="18">
        <v>-122.94</v>
      </c>
      <c r="G133" s="15">
        <f t="shared" si="6"/>
        <v>-248.11</v>
      </c>
      <c r="H133" s="15">
        <v>0</v>
      </c>
      <c r="I133" s="7">
        <f t="shared" si="7"/>
        <v>-248.11</v>
      </c>
    </row>
    <row r="134" spans="1:9" ht="15">
      <c r="A134" s="10">
        <v>225</v>
      </c>
      <c r="B134" s="18">
        <v>-3549.43</v>
      </c>
      <c r="C134" s="18">
        <v>-2258.73</v>
      </c>
      <c r="D134" s="18">
        <v>-2583.45</v>
      </c>
      <c r="E134" s="18">
        <v>-781.41</v>
      </c>
      <c r="F134" s="18">
        <v>-509.73</v>
      </c>
      <c r="G134" s="15">
        <f t="shared" si="6"/>
        <v>-9682.75</v>
      </c>
      <c r="H134" s="15">
        <v>9840.5</v>
      </c>
      <c r="I134" s="7">
        <f t="shared" si="7"/>
        <v>157.75</v>
      </c>
    </row>
    <row r="135" spans="1:9" ht="15">
      <c r="A135" s="10">
        <v>227</v>
      </c>
      <c r="B135" s="18">
        <v>-476.11</v>
      </c>
      <c r="C135" s="18">
        <v>0</v>
      </c>
      <c r="D135" s="18">
        <v>0</v>
      </c>
      <c r="E135" s="18">
        <v>-10.62</v>
      </c>
      <c r="F135" s="18">
        <v>-25.71</v>
      </c>
      <c r="G135" s="15">
        <f t="shared" si="6"/>
        <v>-512.44</v>
      </c>
      <c r="H135" s="15">
        <v>0</v>
      </c>
      <c r="I135" s="7">
        <f t="shared" si="7"/>
        <v>-512.44</v>
      </c>
    </row>
    <row r="136" spans="1:9" ht="15">
      <c r="A136" s="10">
        <v>233</v>
      </c>
      <c r="B136" s="18">
        <v>-14400.85</v>
      </c>
      <c r="C136" s="18">
        <v>-11133.57</v>
      </c>
      <c r="D136" s="18">
        <v>-12783.66</v>
      </c>
      <c r="E136" s="18">
        <v>-12489.69</v>
      </c>
      <c r="F136" s="18">
        <v>-10289.1</v>
      </c>
      <c r="G136" s="15">
        <f t="shared" si="6"/>
        <v>-61096.87</v>
      </c>
      <c r="H136" s="15">
        <v>50808</v>
      </c>
      <c r="I136" s="7">
        <f t="shared" si="7"/>
        <v>-10288.870000000003</v>
      </c>
    </row>
    <row r="137" spans="1:9" ht="15">
      <c r="A137" s="10">
        <v>234</v>
      </c>
      <c r="B137" s="18">
        <v>-6676.26</v>
      </c>
      <c r="C137" s="18">
        <v>-4962.45</v>
      </c>
      <c r="D137" s="18">
        <v>-5056.38</v>
      </c>
      <c r="E137" s="18">
        <v>-4723.23</v>
      </c>
      <c r="F137" s="18">
        <v>-4902.06</v>
      </c>
      <c r="G137" s="15">
        <f t="shared" si="6"/>
        <v>-26320.38</v>
      </c>
      <c r="H137" s="15">
        <v>21738.71</v>
      </c>
      <c r="I137" s="7">
        <f t="shared" si="7"/>
        <v>-4581.670000000002</v>
      </c>
    </row>
    <row r="138" spans="1:9" ht="15">
      <c r="A138" s="10">
        <v>235</v>
      </c>
      <c r="B138" s="18">
        <v>-1526.07</v>
      </c>
      <c r="C138" s="18">
        <v>0</v>
      </c>
      <c r="D138" s="18">
        <v>0</v>
      </c>
      <c r="E138" s="18">
        <v>-44.7</v>
      </c>
      <c r="F138" s="18">
        <v>-132.48</v>
      </c>
      <c r="G138" s="15">
        <f t="shared" si="6"/>
        <v>-1703.25</v>
      </c>
      <c r="H138" s="15">
        <v>1570.77</v>
      </c>
      <c r="I138" s="7">
        <f t="shared" si="7"/>
        <v>-132.48000000000002</v>
      </c>
    </row>
    <row r="139" spans="1:9" ht="15">
      <c r="A139" s="10">
        <v>236</v>
      </c>
      <c r="B139" s="18">
        <v>451.95</v>
      </c>
      <c r="C139" s="18">
        <v>-142.65</v>
      </c>
      <c r="D139" s="18">
        <v>-82.83</v>
      </c>
      <c r="E139" s="18">
        <v>-199.17</v>
      </c>
      <c r="F139" s="18">
        <v>-198.54</v>
      </c>
      <c r="G139" s="15">
        <f t="shared" si="6"/>
        <v>-171.24</v>
      </c>
      <c r="H139" s="15">
        <v>1000</v>
      </c>
      <c r="I139" s="7">
        <f t="shared" si="7"/>
        <v>828.76</v>
      </c>
    </row>
    <row r="140" spans="1:9" ht="15">
      <c r="A140" s="10">
        <v>239</v>
      </c>
      <c r="B140" s="18">
        <v>-175.53</v>
      </c>
      <c r="C140" s="18">
        <v>0</v>
      </c>
      <c r="D140" s="18">
        <v>0</v>
      </c>
      <c r="E140" s="18">
        <v>0</v>
      </c>
      <c r="F140" s="18">
        <v>0</v>
      </c>
      <c r="G140" s="15">
        <f t="shared" si="6"/>
        <v>-175.53</v>
      </c>
      <c r="H140" s="15">
        <v>0</v>
      </c>
      <c r="I140" s="7">
        <f t="shared" si="7"/>
        <v>-175.53</v>
      </c>
    </row>
    <row r="141" spans="1:9" ht="15">
      <c r="A141" s="10">
        <v>240</v>
      </c>
      <c r="B141" s="18">
        <v>23.17</v>
      </c>
      <c r="C141" s="18">
        <v>0</v>
      </c>
      <c r="D141" s="18">
        <v>0</v>
      </c>
      <c r="E141" s="18">
        <v>0</v>
      </c>
      <c r="F141" s="18">
        <v>0</v>
      </c>
      <c r="G141" s="15">
        <f aca="true" t="shared" si="8" ref="G141:G163">SUM(B141:F141)</f>
        <v>23.17</v>
      </c>
      <c r="H141" s="15">
        <v>0</v>
      </c>
      <c r="I141" s="7">
        <f t="shared" si="7"/>
        <v>23.17</v>
      </c>
    </row>
    <row r="142" spans="1:9" ht="15">
      <c r="A142" s="10">
        <v>241</v>
      </c>
      <c r="B142" s="18">
        <v>-903.8</v>
      </c>
      <c r="C142" s="18">
        <v>-620.46</v>
      </c>
      <c r="D142" s="18">
        <v>0</v>
      </c>
      <c r="E142" s="18">
        <v>0</v>
      </c>
      <c r="F142" s="18">
        <v>-86.61</v>
      </c>
      <c r="G142" s="15">
        <f t="shared" si="8"/>
        <v>-1610.87</v>
      </c>
      <c r="H142" s="15">
        <v>1600</v>
      </c>
      <c r="I142" s="7">
        <f t="shared" si="7"/>
        <v>-10.86999999999989</v>
      </c>
    </row>
    <row r="143" spans="1:9" ht="15">
      <c r="A143" s="10">
        <v>242</v>
      </c>
      <c r="B143" s="18">
        <v>712.13</v>
      </c>
      <c r="C143" s="18">
        <v>0</v>
      </c>
      <c r="D143" s="18">
        <v>0</v>
      </c>
      <c r="E143" s="18">
        <v>0</v>
      </c>
      <c r="F143" s="18">
        <v>0</v>
      </c>
      <c r="G143" s="15">
        <f t="shared" si="8"/>
        <v>712.13</v>
      </c>
      <c r="H143" s="15">
        <v>0</v>
      </c>
      <c r="I143" s="7">
        <f t="shared" si="7"/>
        <v>712.13</v>
      </c>
    </row>
    <row r="144" spans="1:9" ht="15">
      <c r="A144" s="10">
        <v>243</v>
      </c>
      <c r="B144" s="18">
        <v>121.56</v>
      </c>
      <c r="C144" s="18">
        <v>-124.62</v>
      </c>
      <c r="D144" s="18">
        <v>-87.18</v>
      </c>
      <c r="E144" s="18">
        <v>-106.2</v>
      </c>
      <c r="F144" s="18">
        <v>-209.01</v>
      </c>
      <c r="G144" s="15">
        <f t="shared" si="8"/>
        <v>-405.45</v>
      </c>
      <c r="H144" s="15">
        <v>0</v>
      </c>
      <c r="I144" s="7">
        <f t="shared" si="7"/>
        <v>-405.45</v>
      </c>
    </row>
    <row r="145" spans="1:9" ht="15">
      <c r="A145" s="10">
        <v>244</v>
      </c>
      <c r="B145" s="18">
        <v>144.56</v>
      </c>
      <c r="C145" s="18">
        <v>0</v>
      </c>
      <c r="D145" s="18">
        <v>0</v>
      </c>
      <c r="E145" s="18">
        <v>0</v>
      </c>
      <c r="F145" s="18">
        <v>-17.88</v>
      </c>
      <c r="G145" s="15">
        <f t="shared" si="8"/>
        <v>126.68</v>
      </c>
      <c r="H145" s="15">
        <v>0</v>
      </c>
      <c r="I145" s="7">
        <f t="shared" si="7"/>
        <v>126.68</v>
      </c>
    </row>
    <row r="146" spans="1:9" ht="15">
      <c r="A146" s="10">
        <v>245</v>
      </c>
      <c r="B146" s="18">
        <v>-43.68</v>
      </c>
      <c r="C146" s="18">
        <v>0</v>
      </c>
      <c r="D146" s="18">
        <v>0</v>
      </c>
      <c r="E146" s="18">
        <v>-733.44</v>
      </c>
      <c r="F146" s="18">
        <v>-762.45</v>
      </c>
      <c r="G146" s="15">
        <f t="shared" si="8"/>
        <v>-1539.5700000000002</v>
      </c>
      <c r="H146" s="15">
        <v>0</v>
      </c>
      <c r="I146" s="7">
        <f t="shared" si="7"/>
        <v>-1539.5700000000002</v>
      </c>
    </row>
    <row r="147" spans="1:9" ht="15">
      <c r="A147" s="10">
        <v>246</v>
      </c>
      <c r="B147" s="18">
        <v>2244.92</v>
      </c>
      <c r="C147" s="18">
        <v>0</v>
      </c>
      <c r="D147" s="18">
        <v>0</v>
      </c>
      <c r="E147" s="18">
        <v>-8.94</v>
      </c>
      <c r="F147" s="18">
        <v>-26.82</v>
      </c>
      <c r="G147" s="15">
        <f t="shared" si="8"/>
        <v>2209.16</v>
      </c>
      <c r="H147" s="15">
        <v>0</v>
      </c>
      <c r="I147" s="7">
        <f t="shared" si="7"/>
        <v>2209.16</v>
      </c>
    </row>
    <row r="148" spans="1:9" ht="15">
      <c r="A148" s="10">
        <v>247</v>
      </c>
      <c r="B148" s="18">
        <v>679.15</v>
      </c>
      <c r="C148" s="18">
        <v>0</v>
      </c>
      <c r="D148" s="18">
        <v>0</v>
      </c>
      <c r="E148" s="18">
        <v>-4.47</v>
      </c>
      <c r="F148" s="18">
        <v>-8.94</v>
      </c>
      <c r="G148" s="15">
        <f t="shared" si="8"/>
        <v>665.7399999999999</v>
      </c>
      <c r="H148" s="15">
        <v>0</v>
      </c>
      <c r="I148" s="7">
        <f t="shared" si="7"/>
        <v>665.7399999999999</v>
      </c>
    </row>
    <row r="149" spans="1:9" ht="15">
      <c r="A149" s="10">
        <v>249</v>
      </c>
      <c r="B149" s="18">
        <v>0</v>
      </c>
      <c r="C149" s="18">
        <v>0</v>
      </c>
      <c r="D149" s="18">
        <v>0</v>
      </c>
      <c r="E149" s="18">
        <v>0</v>
      </c>
      <c r="F149" s="18">
        <v>0</v>
      </c>
      <c r="G149" s="15">
        <f t="shared" si="8"/>
        <v>0</v>
      </c>
      <c r="H149" s="15">
        <v>0</v>
      </c>
      <c r="I149" s="7">
        <f t="shared" si="7"/>
        <v>0</v>
      </c>
    </row>
    <row r="150" spans="1:9" ht="15">
      <c r="A150" s="10">
        <v>250</v>
      </c>
      <c r="B150" s="18">
        <v>-4582.47</v>
      </c>
      <c r="C150" s="18">
        <v>-1132.98</v>
      </c>
      <c r="D150" s="18">
        <v>0</v>
      </c>
      <c r="E150" s="18">
        <v>-11930.4</v>
      </c>
      <c r="F150" s="18">
        <v>-5548.83</v>
      </c>
      <c r="G150" s="15">
        <f t="shared" si="8"/>
        <v>-23194.68</v>
      </c>
      <c r="H150" s="15">
        <v>25000</v>
      </c>
      <c r="I150" s="7">
        <f t="shared" si="7"/>
        <v>1805.3199999999997</v>
      </c>
    </row>
    <row r="151" spans="1:9" ht="15">
      <c r="A151" s="14">
        <v>252</v>
      </c>
      <c r="B151" s="18">
        <v>4.88</v>
      </c>
      <c r="C151" s="18">
        <v>0</v>
      </c>
      <c r="D151" s="18">
        <v>0</v>
      </c>
      <c r="E151" s="18">
        <v>0</v>
      </c>
      <c r="F151" s="18">
        <v>0</v>
      </c>
      <c r="G151" s="15">
        <f t="shared" si="8"/>
        <v>4.88</v>
      </c>
      <c r="H151" s="15">
        <v>10</v>
      </c>
      <c r="I151" s="7">
        <f t="shared" si="7"/>
        <v>14.879999999999999</v>
      </c>
    </row>
    <row r="152" spans="1:9" ht="15">
      <c r="A152" s="10">
        <v>253</v>
      </c>
      <c r="B152" s="18">
        <v>-746.7</v>
      </c>
      <c r="C152" s="18">
        <v>0</v>
      </c>
      <c r="D152" s="18">
        <v>0</v>
      </c>
      <c r="E152" s="18">
        <v>-4.47</v>
      </c>
      <c r="F152" s="18">
        <v>-116.79</v>
      </c>
      <c r="G152" s="15">
        <f t="shared" si="8"/>
        <v>-867.96</v>
      </c>
      <c r="H152" s="15">
        <v>4000</v>
      </c>
      <c r="I152" s="7">
        <f t="shared" si="7"/>
        <v>3132.04</v>
      </c>
    </row>
    <row r="153" spans="1:9" ht="15">
      <c r="A153" s="10">
        <v>254</v>
      </c>
      <c r="B153" s="18">
        <v>-762.17</v>
      </c>
      <c r="C153" s="18">
        <v>-9173.49</v>
      </c>
      <c r="D153" s="18">
        <v>-3939.54</v>
      </c>
      <c r="E153" s="18">
        <v>-3686.88</v>
      </c>
      <c r="F153" s="18">
        <v>-4970.07</v>
      </c>
      <c r="G153" s="15">
        <f t="shared" si="8"/>
        <v>-22532.15</v>
      </c>
      <c r="H153" s="15">
        <v>17762</v>
      </c>
      <c r="I153" s="7">
        <f t="shared" si="7"/>
        <v>-4770.1500000000015</v>
      </c>
    </row>
    <row r="154" spans="1:9" ht="15">
      <c r="A154" s="10">
        <v>256</v>
      </c>
      <c r="B154" s="18">
        <v>723.51</v>
      </c>
      <c r="C154" s="18">
        <v>-197.88</v>
      </c>
      <c r="D154" s="18">
        <v>-267.21</v>
      </c>
      <c r="E154" s="18">
        <v>-647.85</v>
      </c>
      <c r="F154" s="18">
        <v>-1697.22</v>
      </c>
      <c r="G154" s="15">
        <f t="shared" si="8"/>
        <v>-2086.65</v>
      </c>
      <c r="H154" s="15">
        <v>445</v>
      </c>
      <c r="I154" s="7">
        <f t="shared" si="7"/>
        <v>-1641.65</v>
      </c>
    </row>
    <row r="155" spans="1:9" ht="15">
      <c r="A155" s="10">
        <v>257</v>
      </c>
      <c r="B155" s="18">
        <v>-315.89</v>
      </c>
      <c r="C155" s="18">
        <v>0</v>
      </c>
      <c r="D155" s="18">
        <v>0</v>
      </c>
      <c r="E155" s="18">
        <v>0</v>
      </c>
      <c r="F155" s="18">
        <v>0</v>
      </c>
      <c r="G155" s="15">
        <f t="shared" si="8"/>
        <v>-315.89</v>
      </c>
      <c r="H155" s="15">
        <v>500</v>
      </c>
      <c r="I155" s="7">
        <f t="shared" si="7"/>
        <v>184.11</v>
      </c>
    </row>
    <row r="156" spans="1:9" ht="15">
      <c r="A156" s="10">
        <v>260</v>
      </c>
      <c r="B156" s="18">
        <v>370.71</v>
      </c>
      <c r="C156" s="18">
        <v>0</v>
      </c>
      <c r="D156" s="18">
        <v>0</v>
      </c>
      <c r="E156" s="18">
        <v>-51.99</v>
      </c>
      <c r="F156" s="18">
        <v>-648.51</v>
      </c>
      <c r="G156" s="15">
        <f t="shared" si="8"/>
        <v>-329.79</v>
      </c>
      <c r="H156" s="15">
        <v>1000</v>
      </c>
      <c r="I156" s="7">
        <f t="shared" si="7"/>
        <v>670.21</v>
      </c>
    </row>
    <row r="157" spans="1:9" ht="15">
      <c r="A157" s="10">
        <v>261</v>
      </c>
      <c r="B157" s="18">
        <v>-385.44</v>
      </c>
      <c r="C157" s="18">
        <v>0</v>
      </c>
      <c r="D157" s="18">
        <v>0</v>
      </c>
      <c r="E157" s="18">
        <v>-1026.24</v>
      </c>
      <c r="F157" s="18">
        <v>-2713.11</v>
      </c>
      <c r="G157" s="15">
        <f t="shared" si="8"/>
        <v>-4124.79</v>
      </c>
      <c r="H157" s="15">
        <v>0</v>
      </c>
      <c r="I157" s="7">
        <f t="shared" si="7"/>
        <v>-4124.79</v>
      </c>
    </row>
    <row r="158" spans="1:9" ht="15">
      <c r="A158" s="10">
        <v>264</v>
      </c>
      <c r="B158" s="18">
        <v>54.41</v>
      </c>
      <c r="C158" s="18">
        <v>-240.93</v>
      </c>
      <c r="D158" s="18">
        <v>0</v>
      </c>
      <c r="E158" s="18">
        <v>-209.1</v>
      </c>
      <c r="F158" s="18">
        <v>-202.38</v>
      </c>
      <c r="G158" s="15">
        <f t="shared" si="8"/>
        <v>-598</v>
      </c>
      <c r="H158" s="15">
        <v>0</v>
      </c>
      <c r="I158" s="7">
        <f t="shared" si="7"/>
        <v>-598</v>
      </c>
    </row>
    <row r="159" spans="1:9" ht="15">
      <c r="A159" s="10">
        <v>265</v>
      </c>
      <c r="B159" s="18">
        <v>1197.81</v>
      </c>
      <c r="C159" s="18">
        <v>0</v>
      </c>
      <c r="D159" s="18">
        <v>0</v>
      </c>
      <c r="E159" s="18">
        <v>0</v>
      </c>
      <c r="F159" s="18">
        <v>-4.47</v>
      </c>
      <c r="G159" s="15">
        <f t="shared" si="8"/>
        <v>1193.34</v>
      </c>
      <c r="H159" s="15">
        <v>0</v>
      </c>
      <c r="I159" s="7">
        <f t="shared" si="7"/>
        <v>1193.34</v>
      </c>
    </row>
    <row r="160" spans="1:9" ht="15">
      <c r="A160" s="10">
        <v>266</v>
      </c>
      <c r="B160" s="18">
        <v>407.7</v>
      </c>
      <c r="C160" s="18">
        <v>0</v>
      </c>
      <c r="D160" s="18">
        <v>0</v>
      </c>
      <c r="E160" s="18">
        <v>0</v>
      </c>
      <c r="F160" s="18">
        <v>0</v>
      </c>
      <c r="G160" s="15">
        <f t="shared" si="8"/>
        <v>407.7</v>
      </c>
      <c r="H160" s="15">
        <v>0</v>
      </c>
      <c r="I160" s="7">
        <f t="shared" si="7"/>
        <v>407.7</v>
      </c>
    </row>
    <row r="161" spans="1:9" ht="15">
      <c r="A161" s="10">
        <v>269</v>
      </c>
      <c r="B161" s="18">
        <v>224.77</v>
      </c>
      <c r="C161" s="18">
        <v>0</v>
      </c>
      <c r="D161" s="18">
        <v>0</v>
      </c>
      <c r="E161" s="18">
        <v>-171.6</v>
      </c>
      <c r="F161" s="18">
        <v>-115.71</v>
      </c>
      <c r="G161" s="15">
        <f t="shared" si="8"/>
        <v>-62.53999999999998</v>
      </c>
      <c r="H161" s="15">
        <v>1000</v>
      </c>
      <c r="I161" s="7">
        <f t="shared" si="7"/>
        <v>937.46</v>
      </c>
    </row>
    <row r="162" spans="1:9" ht="15">
      <c r="A162" s="10">
        <v>270</v>
      </c>
      <c r="B162" s="18">
        <v>1262.71</v>
      </c>
      <c r="C162" s="18">
        <v>0</v>
      </c>
      <c r="D162" s="18">
        <v>0</v>
      </c>
      <c r="E162" s="18">
        <v>-4.47</v>
      </c>
      <c r="F162" s="18">
        <v>-327.51</v>
      </c>
      <c r="G162" s="15">
        <f t="shared" si="8"/>
        <v>930.73</v>
      </c>
      <c r="H162" s="15">
        <v>0</v>
      </c>
      <c r="I162" s="7">
        <f t="shared" si="7"/>
        <v>930.73</v>
      </c>
    </row>
    <row r="163" spans="1:9" ht="15">
      <c r="A163" s="10">
        <v>271</v>
      </c>
      <c r="B163" s="18">
        <v>-689.97</v>
      </c>
      <c r="C163" s="18">
        <v>0</v>
      </c>
      <c r="D163" s="18">
        <v>0</v>
      </c>
      <c r="E163" s="18">
        <v>0</v>
      </c>
      <c r="F163" s="18">
        <v>-246.48</v>
      </c>
      <c r="G163" s="15">
        <f t="shared" si="8"/>
        <v>-936.45</v>
      </c>
      <c r="H163" s="15">
        <v>1690</v>
      </c>
      <c r="I163" s="7">
        <f t="shared" si="7"/>
        <v>753.55</v>
      </c>
    </row>
    <row r="164" spans="1:9" ht="15">
      <c r="A164" s="10">
        <v>272</v>
      </c>
      <c r="B164" s="18">
        <v>0</v>
      </c>
      <c r="C164" s="18">
        <v>0</v>
      </c>
      <c r="D164" s="18">
        <v>0</v>
      </c>
      <c r="E164" s="18">
        <v>0</v>
      </c>
      <c r="F164" s="18">
        <v>0</v>
      </c>
      <c r="G164" s="15">
        <v>0</v>
      </c>
      <c r="H164" s="15">
        <v>0</v>
      </c>
      <c r="I164" s="7">
        <f t="shared" si="7"/>
        <v>0</v>
      </c>
    </row>
    <row r="165" spans="1:9" ht="15">
      <c r="A165" s="10">
        <v>274</v>
      </c>
      <c r="B165" s="18">
        <v>93.26</v>
      </c>
      <c r="C165" s="18">
        <v>0</v>
      </c>
      <c r="D165" s="18">
        <v>0</v>
      </c>
      <c r="E165" s="18">
        <v>-58.68</v>
      </c>
      <c r="F165" s="18">
        <v>0</v>
      </c>
      <c r="G165" s="15">
        <f>SUM(B165:F165)</f>
        <v>34.580000000000005</v>
      </c>
      <c r="H165" s="15">
        <v>3000</v>
      </c>
      <c r="I165" s="7">
        <f t="shared" si="7"/>
        <v>3034.58</v>
      </c>
    </row>
    <row r="166" spans="1:9" ht="15">
      <c r="A166" s="10" t="s">
        <v>29</v>
      </c>
      <c r="B166" s="18">
        <v>-402.36</v>
      </c>
      <c r="C166" s="18">
        <v>-15.09</v>
      </c>
      <c r="D166" s="18">
        <v>-25.71</v>
      </c>
      <c r="E166" s="18">
        <v>-36.33</v>
      </c>
      <c r="F166" s="18">
        <v>-19.56</v>
      </c>
      <c r="G166" s="15">
        <f>SUM(B166:F166)</f>
        <v>-499.04999999999995</v>
      </c>
      <c r="H166" s="15">
        <v>894</v>
      </c>
      <c r="I166" s="7">
        <f t="shared" si="7"/>
        <v>394.95000000000005</v>
      </c>
    </row>
    <row r="167" spans="1:9" ht="15">
      <c r="A167" s="10">
        <v>277</v>
      </c>
      <c r="B167" s="18">
        <v>-3.94</v>
      </c>
      <c r="C167" s="18">
        <v>0</v>
      </c>
      <c r="D167" s="18">
        <v>0</v>
      </c>
      <c r="E167" s="18">
        <v>0</v>
      </c>
      <c r="F167" s="18">
        <v>0</v>
      </c>
      <c r="G167" s="15">
        <f>SUM(B167:F167)</f>
        <v>-3.94</v>
      </c>
      <c r="H167" s="15">
        <v>0</v>
      </c>
      <c r="I167" s="7">
        <f t="shared" si="7"/>
        <v>-3.94</v>
      </c>
    </row>
    <row r="168" spans="1:9" ht="15">
      <c r="A168" s="10">
        <v>278</v>
      </c>
      <c r="B168" s="18">
        <v>1853.9</v>
      </c>
      <c r="C168" s="18">
        <v>0</v>
      </c>
      <c r="D168" s="18">
        <v>-31.29</v>
      </c>
      <c r="E168" s="18">
        <v>-101.7</v>
      </c>
      <c r="F168" s="18">
        <v>-309.15</v>
      </c>
      <c r="G168" s="15">
        <f>SUM(B168:F168)</f>
        <v>1411.7600000000002</v>
      </c>
      <c r="H168" s="15">
        <v>0</v>
      </c>
      <c r="I168" s="7">
        <f t="shared" si="7"/>
        <v>1411.7600000000002</v>
      </c>
    </row>
    <row r="169" spans="1:9" ht="15">
      <c r="A169" s="10">
        <v>279</v>
      </c>
      <c r="B169" s="18">
        <v>512.49</v>
      </c>
      <c r="C169" s="18">
        <v>0</v>
      </c>
      <c r="D169" s="18">
        <v>0</v>
      </c>
      <c r="E169" s="18">
        <v>0</v>
      </c>
      <c r="F169" s="18">
        <v>0</v>
      </c>
      <c r="G169" s="15">
        <f>SUM(B169:F169)</f>
        <v>512.49</v>
      </c>
      <c r="H169" s="15">
        <v>0</v>
      </c>
      <c r="I169" s="7">
        <f t="shared" si="7"/>
        <v>512.49</v>
      </c>
    </row>
    <row r="170" spans="1:9" ht="15">
      <c r="A170" s="10">
        <v>282</v>
      </c>
      <c r="B170" s="18">
        <v>0</v>
      </c>
      <c r="C170" s="18">
        <v>0</v>
      </c>
      <c r="D170" s="18">
        <v>0</v>
      </c>
      <c r="E170" s="18">
        <v>0</v>
      </c>
      <c r="F170" s="18">
        <v>0</v>
      </c>
      <c r="G170" s="15">
        <v>0</v>
      </c>
      <c r="H170" s="15">
        <v>0</v>
      </c>
      <c r="I170" s="7">
        <f t="shared" si="7"/>
        <v>0</v>
      </c>
    </row>
    <row r="171" spans="1:9" ht="15">
      <c r="A171" s="10">
        <v>283</v>
      </c>
      <c r="B171" s="18">
        <v>-40.83</v>
      </c>
      <c r="C171" s="18">
        <v>0</v>
      </c>
      <c r="D171" s="18">
        <v>0</v>
      </c>
      <c r="E171" s="18">
        <v>0</v>
      </c>
      <c r="F171" s="18">
        <v>0</v>
      </c>
      <c r="G171" s="15">
        <f aca="true" t="shared" si="9" ref="G171:G202">SUM(B171:F171)</f>
        <v>-40.83</v>
      </c>
      <c r="H171" s="15">
        <v>0</v>
      </c>
      <c r="I171" s="7">
        <f t="shared" si="7"/>
        <v>-40.83</v>
      </c>
    </row>
    <row r="172" spans="1:9" ht="14.25" customHeight="1">
      <c r="A172" s="10">
        <v>284</v>
      </c>
      <c r="B172" s="18">
        <v>5008.42</v>
      </c>
      <c r="C172" s="18">
        <v>-2289.57</v>
      </c>
      <c r="D172" s="18">
        <v>-2526.63</v>
      </c>
      <c r="E172" s="18">
        <v>-3313.5</v>
      </c>
      <c r="F172" s="18">
        <v>-3819.93</v>
      </c>
      <c r="G172" s="15">
        <f t="shared" si="9"/>
        <v>-6941.21</v>
      </c>
      <c r="H172" s="15">
        <v>11198.36</v>
      </c>
      <c r="I172" s="7">
        <f t="shared" si="7"/>
        <v>4257.150000000001</v>
      </c>
    </row>
    <row r="173" spans="1:9" ht="15.75" customHeight="1">
      <c r="A173" s="10">
        <v>285</v>
      </c>
      <c r="B173" s="18">
        <v>-35958.43</v>
      </c>
      <c r="C173" s="18">
        <v>-1837.32</v>
      </c>
      <c r="D173" s="18">
        <v>-2491.71</v>
      </c>
      <c r="E173" s="18">
        <v>-3061.23</v>
      </c>
      <c r="F173" s="18">
        <v>-5744.88</v>
      </c>
      <c r="G173" s="15">
        <f t="shared" si="9"/>
        <v>-49093.57</v>
      </c>
      <c r="H173" s="15">
        <v>40000</v>
      </c>
      <c r="I173" s="7">
        <f t="shared" si="7"/>
        <v>-9093.57</v>
      </c>
    </row>
    <row r="174" spans="1:9" ht="14.25" customHeight="1">
      <c r="A174" s="10">
        <v>286</v>
      </c>
      <c r="B174" s="18">
        <v>0</v>
      </c>
      <c r="C174" s="18">
        <v>0</v>
      </c>
      <c r="D174" s="18">
        <v>0</v>
      </c>
      <c r="E174" s="18">
        <v>0</v>
      </c>
      <c r="F174" s="18">
        <v>0</v>
      </c>
      <c r="G174" s="15">
        <f t="shared" si="9"/>
        <v>0</v>
      </c>
      <c r="H174" s="15">
        <v>0</v>
      </c>
      <c r="I174" s="7">
        <f t="shared" si="7"/>
        <v>0</v>
      </c>
    </row>
    <row r="175" spans="1:9" ht="15">
      <c r="A175" s="10">
        <v>287</v>
      </c>
      <c r="B175" s="18">
        <v>-756.25</v>
      </c>
      <c r="C175" s="18">
        <v>0</v>
      </c>
      <c r="D175" s="18">
        <v>0</v>
      </c>
      <c r="E175" s="18">
        <v>0</v>
      </c>
      <c r="F175" s="18">
        <v>-287.28</v>
      </c>
      <c r="G175" s="15">
        <f t="shared" si="9"/>
        <v>-1043.53</v>
      </c>
      <c r="H175" s="15">
        <v>0</v>
      </c>
      <c r="I175" s="7">
        <f t="shared" si="7"/>
        <v>-1043.53</v>
      </c>
    </row>
    <row r="176" spans="1:9" ht="15">
      <c r="A176" s="10">
        <v>289</v>
      </c>
      <c r="B176" s="18">
        <v>717.82</v>
      </c>
      <c r="C176" s="18">
        <v>0</v>
      </c>
      <c r="D176" s="18">
        <v>0</v>
      </c>
      <c r="E176" s="18">
        <v>-8.94</v>
      </c>
      <c r="F176" s="18">
        <v>-53.64</v>
      </c>
      <c r="G176" s="15">
        <f t="shared" si="9"/>
        <v>655.24</v>
      </c>
      <c r="H176" s="15">
        <v>0</v>
      </c>
      <c r="I176" s="7">
        <f t="shared" si="7"/>
        <v>655.24</v>
      </c>
    </row>
    <row r="177" spans="1:9" ht="15">
      <c r="A177" s="10">
        <v>290</v>
      </c>
      <c r="B177" s="18">
        <v>1716.91</v>
      </c>
      <c r="C177" s="18">
        <v>-2150.37</v>
      </c>
      <c r="D177" s="18">
        <v>-5548.68</v>
      </c>
      <c r="E177" s="18">
        <v>-3979.2</v>
      </c>
      <c r="F177" s="18">
        <v>-4603.59</v>
      </c>
      <c r="G177" s="15">
        <f t="shared" si="9"/>
        <v>-14564.93</v>
      </c>
      <c r="H177" s="15">
        <v>18000</v>
      </c>
      <c r="I177" s="7">
        <f t="shared" si="7"/>
        <v>3435.0699999999997</v>
      </c>
    </row>
    <row r="178" spans="1:9" ht="15">
      <c r="A178" s="10">
        <v>291</v>
      </c>
      <c r="B178" s="18">
        <v>-183.3</v>
      </c>
      <c r="C178" s="18">
        <v>0</v>
      </c>
      <c r="D178" s="18">
        <v>0</v>
      </c>
      <c r="E178" s="18">
        <v>0</v>
      </c>
      <c r="F178" s="18">
        <v>-22.35</v>
      </c>
      <c r="G178" s="15">
        <f t="shared" si="9"/>
        <v>-205.65</v>
      </c>
      <c r="H178" s="15">
        <v>183.3</v>
      </c>
      <c r="I178" s="7">
        <f t="shared" si="7"/>
        <v>-22.349999999999994</v>
      </c>
    </row>
    <row r="179" spans="1:9" ht="15">
      <c r="A179" s="10">
        <v>292</v>
      </c>
      <c r="B179" s="18">
        <v>0.3</v>
      </c>
      <c r="C179" s="18">
        <v>0</v>
      </c>
      <c r="D179" s="18">
        <v>0</v>
      </c>
      <c r="E179" s="18">
        <v>0</v>
      </c>
      <c r="F179" s="18">
        <v>0</v>
      </c>
      <c r="G179" s="15">
        <f t="shared" si="9"/>
        <v>0.3</v>
      </c>
      <c r="H179" s="15">
        <v>0</v>
      </c>
      <c r="I179" s="7">
        <f t="shared" si="7"/>
        <v>0.3</v>
      </c>
    </row>
    <row r="180" spans="1:9" ht="17.25" customHeight="1">
      <c r="A180" s="10">
        <v>293</v>
      </c>
      <c r="B180" s="18">
        <v>-67.29</v>
      </c>
      <c r="C180" s="18">
        <v>0</v>
      </c>
      <c r="D180" s="18">
        <v>0</v>
      </c>
      <c r="E180" s="18">
        <v>-164.88</v>
      </c>
      <c r="F180" s="18">
        <v>0</v>
      </c>
      <c r="G180" s="15">
        <f t="shared" si="9"/>
        <v>-232.17000000000002</v>
      </c>
      <c r="H180" s="15">
        <v>0</v>
      </c>
      <c r="I180" s="7">
        <f t="shared" si="7"/>
        <v>-232.17000000000002</v>
      </c>
    </row>
    <row r="181" spans="1:9" ht="15">
      <c r="A181" s="10">
        <v>295</v>
      </c>
      <c r="B181" s="18">
        <v>-118.54</v>
      </c>
      <c r="C181" s="18">
        <v>-4.47</v>
      </c>
      <c r="D181" s="18">
        <v>0</v>
      </c>
      <c r="E181" s="18">
        <v>0</v>
      </c>
      <c r="F181" s="18">
        <v>-4.47</v>
      </c>
      <c r="G181" s="15">
        <f t="shared" si="9"/>
        <v>-127.48</v>
      </c>
      <c r="H181" s="15">
        <v>119</v>
      </c>
      <c r="I181" s="7">
        <f t="shared" si="7"/>
        <v>-8.480000000000004</v>
      </c>
    </row>
    <row r="182" spans="1:9" ht="15">
      <c r="A182" s="10">
        <v>296</v>
      </c>
      <c r="B182" s="18">
        <v>-21.5</v>
      </c>
      <c r="C182" s="18">
        <v>0</v>
      </c>
      <c r="D182" s="18">
        <v>0</v>
      </c>
      <c r="E182" s="18">
        <v>-72.09</v>
      </c>
      <c r="F182" s="18">
        <v>-307.41</v>
      </c>
      <c r="G182" s="15">
        <f t="shared" si="9"/>
        <v>-401</v>
      </c>
      <c r="H182" s="15">
        <v>200</v>
      </c>
      <c r="I182" s="7">
        <f t="shared" si="7"/>
        <v>-201</v>
      </c>
    </row>
    <row r="183" spans="1:9" ht="15">
      <c r="A183" s="10">
        <v>297</v>
      </c>
      <c r="B183" s="18">
        <v>-318.99</v>
      </c>
      <c r="C183" s="18">
        <v>0</v>
      </c>
      <c r="D183" s="18">
        <v>0</v>
      </c>
      <c r="E183" s="18">
        <v>0</v>
      </c>
      <c r="F183" s="18">
        <v>0</v>
      </c>
      <c r="G183" s="15">
        <f t="shared" si="9"/>
        <v>-318.99</v>
      </c>
      <c r="H183" s="15">
        <v>0</v>
      </c>
      <c r="I183" s="7">
        <f t="shared" si="7"/>
        <v>-318.99</v>
      </c>
    </row>
    <row r="184" spans="1:9" ht="15">
      <c r="A184" s="10">
        <v>298</v>
      </c>
      <c r="B184" s="18">
        <v>-4</v>
      </c>
      <c r="C184" s="18">
        <v>0</v>
      </c>
      <c r="D184" s="18">
        <v>0</v>
      </c>
      <c r="E184" s="18">
        <v>0</v>
      </c>
      <c r="F184" s="18">
        <v>0</v>
      </c>
      <c r="G184" s="15">
        <f t="shared" si="9"/>
        <v>-4</v>
      </c>
      <c r="H184" s="15">
        <v>0</v>
      </c>
      <c r="I184" s="7">
        <f t="shared" si="7"/>
        <v>-4</v>
      </c>
    </row>
    <row r="185" spans="1:9" ht="15">
      <c r="A185" s="10">
        <v>299</v>
      </c>
      <c r="B185" s="18">
        <v>10396</v>
      </c>
      <c r="C185" s="18">
        <v>0</v>
      </c>
      <c r="D185" s="18">
        <v>0</v>
      </c>
      <c r="E185" s="18">
        <v>0</v>
      </c>
      <c r="F185" s="18">
        <v>0</v>
      </c>
      <c r="G185" s="15">
        <f t="shared" si="9"/>
        <v>10396</v>
      </c>
      <c r="H185" s="15">
        <v>0</v>
      </c>
      <c r="I185" s="7">
        <f t="shared" si="7"/>
        <v>10396</v>
      </c>
    </row>
    <row r="186" spans="1:9" ht="15">
      <c r="A186" s="10">
        <v>301</v>
      </c>
      <c r="B186" s="18">
        <v>-4</v>
      </c>
      <c r="C186" s="18">
        <v>0</v>
      </c>
      <c r="D186" s="18">
        <v>0</v>
      </c>
      <c r="E186" s="18">
        <v>0</v>
      </c>
      <c r="F186" s="18">
        <v>0</v>
      </c>
      <c r="G186" s="15">
        <f t="shared" si="9"/>
        <v>-4</v>
      </c>
      <c r="H186" s="15">
        <v>0</v>
      </c>
      <c r="I186" s="7">
        <f t="shared" si="7"/>
        <v>-4</v>
      </c>
    </row>
    <row r="187" spans="1:9" ht="15">
      <c r="A187" s="10">
        <v>302</v>
      </c>
      <c r="B187" s="18">
        <v>-12</v>
      </c>
      <c r="C187" s="18">
        <v>0</v>
      </c>
      <c r="D187" s="18">
        <v>0</v>
      </c>
      <c r="E187" s="18">
        <v>0</v>
      </c>
      <c r="F187" s="18">
        <v>0</v>
      </c>
      <c r="G187" s="15">
        <f t="shared" si="9"/>
        <v>-12</v>
      </c>
      <c r="H187" s="15">
        <v>0</v>
      </c>
      <c r="I187" s="7">
        <f t="shared" si="7"/>
        <v>-12</v>
      </c>
    </row>
    <row r="188" spans="1:9" ht="15">
      <c r="A188" s="10">
        <v>304</v>
      </c>
      <c r="B188" s="18">
        <v>-12.12</v>
      </c>
      <c r="C188" s="18">
        <v>0</v>
      </c>
      <c r="D188" s="18">
        <v>0</v>
      </c>
      <c r="E188" s="18">
        <v>0</v>
      </c>
      <c r="F188" s="18">
        <v>0</v>
      </c>
      <c r="G188" s="15">
        <f t="shared" si="9"/>
        <v>-12.12</v>
      </c>
      <c r="H188" s="15">
        <v>0</v>
      </c>
      <c r="I188" s="7">
        <f t="shared" si="7"/>
        <v>-12.12</v>
      </c>
    </row>
    <row r="189" spans="1:9" ht="15">
      <c r="A189" s="10">
        <v>307</v>
      </c>
      <c r="B189" s="18">
        <v>8266.63</v>
      </c>
      <c r="C189" s="18">
        <v>0</v>
      </c>
      <c r="D189" s="18">
        <v>0</v>
      </c>
      <c r="E189" s="18">
        <v>0</v>
      </c>
      <c r="F189" s="18">
        <v>0</v>
      </c>
      <c r="G189" s="15">
        <f t="shared" si="9"/>
        <v>8266.63</v>
      </c>
      <c r="H189" s="15">
        <v>0</v>
      </c>
      <c r="I189" s="7">
        <f t="shared" si="7"/>
        <v>8266.63</v>
      </c>
    </row>
    <row r="190" spans="1:9" ht="15">
      <c r="A190" s="10">
        <v>308</v>
      </c>
      <c r="B190" s="18">
        <v>-8</v>
      </c>
      <c r="C190" s="18">
        <v>0</v>
      </c>
      <c r="D190" s="18">
        <v>0</v>
      </c>
      <c r="E190" s="18">
        <v>0</v>
      </c>
      <c r="F190" s="18">
        <v>0</v>
      </c>
      <c r="G190" s="15">
        <f t="shared" si="9"/>
        <v>-8</v>
      </c>
      <c r="H190" s="15">
        <v>0</v>
      </c>
      <c r="I190" s="7">
        <f t="shared" si="7"/>
        <v>-8</v>
      </c>
    </row>
    <row r="191" spans="1:9" ht="15">
      <c r="A191" s="10">
        <v>309</v>
      </c>
      <c r="B191" s="18">
        <v>-3683.99</v>
      </c>
      <c r="C191" s="18">
        <v>-1059.66</v>
      </c>
      <c r="D191" s="18">
        <v>-1213.89</v>
      </c>
      <c r="E191" s="18">
        <v>-1458.69</v>
      </c>
      <c r="F191" s="18">
        <v>-1625.19</v>
      </c>
      <c r="G191" s="15">
        <f t="shared" si="9"/>
        <v>-9041.42</v>
      </c>
      <c r="H191" s="15">
        <v>5478.28</v>
      </c>
      <c r="I191" s="7">
        <f t="shared" si="7"/>
        <v>-3563.1400000000003</v>
      </c>
    </row>
    <row r="192" spans="1:9" ht="15">
      <c r="A192" s="10">
        <v>310</v>
      </c>
      <c r="B192" s="18">
        <v>-6499.12</v>
      </c>
      <c r="C192" s="18">
        <v>-255.45</v>
      </c>
      <c r="D192" s="18">
        <v>-277.26</v>
      </c>
      <c r="E192" s="18">
        <v>-1630.77</v>
      </c>
      <c r="F192" s="18">
        <v>-3414.57</v>
      </c>
      <c r="G192" s="15">
        <f t="shared" si="9"/>
        <v>-12077.17</v>
      </c>
      <c r="H192" s="15">
        <v>8662.6</v>
      </c>
      <c r="I192" s="7">
        <f t="shared" si="7"/>
        <v>-3414.5699999999997</v>
      </c>
    </row>
    <row r="193" spans="1:9" ht="15">
      <c r="A193" s="10">
        <v>316</v>
      </c>
      <c r="B193" s="18">
        <v>-6255.38</v>
      </c>
      <c r="C193" s="18">
        <v>0</v>
      </c>
      <c r="D193" s="18">
        <v>0</v>
      </c>
      <c r="E193" s="18">
        <v>-1730.88</v>
      </c>
      <c r="F193" s="18">
        <v>-2736.12</v>
      </c>
      <c r="G193" s="15">
        <f t="shared" si="9"/>
        <v>-10722.380000000001</v>
      </c>
      <c r="H193" s="15">
        <v>6500</v>
      </c>
      <c r="I193" s="7">
        <f t="shared" si="7"/>
        <v>-4222.380000000001</v>
      </c>
    </row>
    <row r="194" spans="1:9" ht="15">
      <c r="A194" s="10">
        <v>317</v>
      </c>
      <c r="B194" s="18">
        <v>1921.1</v>
      </c>
      <c r="C194" s="18">
        <v>0</v>
      </c>
      <c r="D194" s="18">
        <v>0</v>
      </c>
      <c r="E194" s="18">
        <v>0</v>
      </c>
      <c r="F194" s="18">
        <v>0</v>
      </c>
      <c r="G194" s="15">
        <f t="shared" si="9"/>
        <v>1921.1</v>
      </c>
      <c r="H194" s="15">
        <v>0</v>
      </c>
      <c r="I194" s="7">
        <f t="shared" si="7"/>
        <v>1921.1</v>
      </c>
    </row>
    <row r="195" spans="1:9" ht="15">
      <c r="A195" s="10">
        <v>318</v>
      </c>
      <c r="B195" s="18">
        <v>-511.25</v>
      </c>
      <c r="C195" s="18">
        <v>-48.63</v>
      </c>
      <c r="D195" s="18">
        <v>0</v>
      </c>
      <c r="E195" s="18">
        <v>0</v>
      </c>
      <c r="F195" s="18">
        <v>0</v>
      </c>
      <c r="G195" s="15">
        <f t="shared" si="9"/>
        <v>-559.88</v>
      </c>
      <c r="H195" s="15">
        <v>0</v>
      </c>
      <c r="I195" s="7">
        <f aca="true" t="shared" si="10" ref="I195:I258">G195+H195</f>
        <v>-559.88</v>
      </c>
    </row>
    <row r="196" spans="1:9" ht="15">
      <c r="A196" s="10">
        <v>319</v>
      </c>
      <c r="B196" s="18">
        <v>425.36</v>
      </c>
      <c r="C196" s="18">
        <v>0</v>
      </c>
      <c r="D196" s="18">
        <v>0</v>
      </c>
      <c r="E196" s="18">
        <v>-72.72</v>
      </c>
      <c r="F196" s="18">
        <v>-63.72</v>
      </c>
      <c r="G196" s="15">
        <f t="shared" si="9"/>
        <v>288.91999999999996</v>
      </c>
      <c r="H196" s="15">
        <v>0</v>
      </c>
      <c r="I196" s="7">
        <f t="shared" si="10"/>
        <v>288.91999999999996</v>
      </c>
    </row>
    <row r="197" spans="1:9" ht="15">
      <c r="A197" s="10">
        <v>320</v>
      </c>
      <c r="B197" s="18">
        <v>643.49</v>
      </c>
      <c r="C197" s="18">
        <v>-292.47</v>
      </c>
      <c r="D197" s="18">
        <v>-215.34</v>
      </c>
      <c r="E197" s="18">
        <v>-263.4</v>
      </c>
      <c r="F197" s="18">
        <v>-483.24</v>
      </c>
      <c r="G197" s="15">
        <f t="shared" si="9"/>
        <v>-610.96</v>
      </c>
      <c r="H197" s="15">
        <v>1000</v>
      </c>
      <c r="I197" s="7">
        <f t="shared" si="10"/>
        <v>389.03999999999996</v>
      </c>
    </row>
    <row r="198" spans="1:9" ht="15">
      <c r="A198" s="10">
        <v>321</v>
      </c>
      <c r="B198" s="18">
        <v>-327.48</v>
      </c>
      <c r="C198" s="18">
        <v>-36.33</v>
      </c>
      <c r="D198" s="18">
        <v>-28.5</v>
      </c>
      <c r="E198" s="18">
        <v>-377.79</v>
      </c>
      <c r="F198" s="18">
        <v>-1735.38</v>
      </c>
      <c r="G198" s="15">
        <f t="shared" si="9"/>
        <v>-2505.48</v>
      </c>
      <c r="H198" s="15">
        <v>0</v>
      </c>
      <c r="I198" s="7">
        <f t="shared" si="10"/>
        <v>-2505.48</v>
      </c>
    </row>
    <row r="199" spans="1:9" ht="15">
      <c r="A199" s="10">
        <v>322</v>
      </c>
      <c r="B199" s="18">
        <v>-4</v>
      </c>
      <c r="C199" s="18">
        <v>0</v>
      </c>
      <c r="D199" s="18">
        <v>0</v>
      </c>
      <c r="E199" s="18">
        <v>0</v>
      </c>
      <c r="F199" s="18">
        <v>0</v>
      </c>
      <c r="G199" s="15">
        <f t="shared" si="9"/>
        <v>-4</v>
      </c>
      <c r="H199" s="15">
        <v>0</v>
      </c>
      <c r="I199" s="7">
        <f t="shared" si="10"/>
        <v>-4</v>
      </c>
    </row>
    <row r="200" spans="1:9" ht="15">
      <c r="A200" s="10">
        <v>323</v>
      </c>
      <c r="B200" s="18">
        <v>5772.96</v>
      </c>
      <c r="C200" s="18">
        <v>-464.94</v>
      </c>
      <c r="D200" s="18">
        <v>-419.67</v>
      </c>
      <c r="E200" s="18">
        <v>-528.09</v>
      </c>
      <c r="F200" s="18">
        <v>-376.65</v>
      </c>
      <c r="G200" s="15">
        <f t="shared" si="9"/>
        <v>3983.61</v>
      </c>
      <c r="H200" s="15">
        <v>0</v>
      </c>
      <c r="I200" s="7">
        <f t="shared" si="10"/>
        <v>3983.61</v>
      </c>
    </row>
    <row r="201" spans="1:9" ht="15">
      <c r="A201" s="10">
        <v>325</v>
      </c>
      <c r="B201" s="18">
        <v>782.14</v>
      </c>
      <c r="C201" s="18">
        <v>0</v>
      </c>
      <c r="D201" s="18">
        <v>0</v>
      </c>
      <c r="E201" s="18">
        <v>-4.47</v>
      </c>
      <c r="F201" s="18">
        <v>-62.58</v>
      </c>
      <c r="G201" s="15">
        <f t="shared" si="9"/>
        <v>715.0899999999999</v>
      </c>
      <c r="H201" s="15">
        <v>48.06</v>
      </c>
      <c r="I201" s="7">
        <f t="shared" si="10"/>
        <v>763.1499999999999</v>
      </c>
    </row>
    <row r="202" spans="1:9" ht="15">
      <c r="A202" s="10">
        <v>326</v>
      </c>
      <c r="B202" s="18">
        <v>362.46</v>
      </c>
      <c r="C202" s="18">
        <v>0</v>
      </c>
      <c r="D202" s="18">
        <v>0</v>
      </c>
      <c r="E202" s="18">
        <v>0</v>
      </c>
      <c r="F202" s="18">
        <v>-490.11</v>
      </c>
      <c r="G202" s="15">
        <f t="shared" si="9"/>
        <v>-127.65000000000003</v>
      </c>
      <c r="H202" s="15">
        <v>0</v>
      </c>
      <c r="I202" s="7">
        <f t="shared" si="10"/>
        <v>-127.65000000000003</v>
      </c>
    </row>
    <row r="203" spans="1:9" ht="15">
      <c r="A203" s="10">
        <v>327</v>
      </c>
      <c r="B203" s="18">
        <v>423.09</v>
      </c>
      <c r="C203" s="18">
        <v>0</v>
      </c>
      <c r="D203" s="18">
        <v>0</v>
      </c>
      <c r="E203" s="18">
        <v>0</v>
      </c>
      <c r="F203" s="18">
        <v>0</v>
      </c>
      <c r="G203" s="15">
        <f aca="true" t="shared" si="11" ref="G203:G234">SUM(B203:F203)</f>
        <v>423.09</v>
      </c>
      <c r="H203" s="15">
        <v>0</v>
      </c>
      <c r="I203" s="7">
        <f t="shared" si="10"/>
        <v>423.09</v>
      </c>
    </row>
    <row r="204" spans="1:9" ht="15">
      <c r="A204" s="10">
        <v>328</v>
      </c>
      <c r="B204" s="18">
        <v>1514.6</v>
      </c>
      <c r="C204" s="18">
        <v>0</v>
      </c>
      <c r="D204" s="18">
        <v>0</v>
      </c>
      <c r="E204" s="18">
        <v>0</v>
      </c>
      <c r="F204" s="18">
        <v>0</v>
      </c>
      <c r="G204" s="15">
        <f t="shared" si="11"/>
        <v>1514.6</v>
      </c>
      <c r="H204" s="15">
        <v>1515</v>
      </c>
      <c r="I204" s="7">
        <f t="shared" si="10"/>
        <v>3029.6</v>
      </c>
    </row>
    <row r="205" spans="1:9" ht="15">
      <c r="A205" s="10">
        <v>329</v>
      </c>
      <c r="B205" s="18">
        <v>338.41</v>
      </c>
      <c r="C205" s="18">
        <v>-76.56</v>
      </c>
      <c r="D205" s="18">
        <v>-82.71</v>
      </c>
      <c r="E205" s="18">
        <v>-211.83</v>
      </c>
      <c r="F205" s="18">
        <v>-679.53</v>
      </c>
      <c r="G205" s="15">
        <f t="shared" si="11"/>
        <v>-712.2199999999999</v>
      </c>
      <c r="H205" s="15">
        <v>268</v>
      </c>
      <c r="I205" s="7">
        <f t="shared" si="10"/>
        <v>-444.2199999999999</v>
      </c>
    </row>
    <row r="206" spans="1:9" ht="15">
      <c r="A206" s="10">
        <v>330</v>
      </c>
      <c r="B206" s="18">
        <v>-4</v>
      </c>
      <c r="C206" s="18">
        <v>0</v>
      </c>
      <c r="D206" s="18">
        <v>0</v>
      </c>
      <c r="E206" s="18">
        <v>0</v>
      </c>
      <c r="F206" s="18">
        <v>0</v>
      </c>
      <c r="G206" s="15">
        <f t="shared" si="11"/>
        <v>-4</v>
      </c>
      <c r="H206" s="15">
        <v>0</v>
      </c>
      <c r="I206" s="7">
        <f t="shared" si="10"/>
        <v>-4</v>
      </c>
    </row>
    <row r="207" spans="1:9" ht="15">
      <c r="A207" s="10" t="s">
        <v>5</v>
      </c>
      <c r="B207" s="18">
        <v>1924.08</v>
      </c>
      <c r="C207" s="18">
        <v>0</v>
      </c>
      <c r="D207" s="18">
        <v>0</v>
      </c>
      <c r="E207" s="18">
        <v>-4.47</v>
      </c>
      <c r="F207" s="18">
        <v>-55.32</v>
      </c>
      <c r="G207" s="15">
        <f t="shared" si="11"/>
        <v>1864.29</v>
      </c>
      <c r="H207" s="15">
        <v>0</v>
      </c>
      <c r="I207" s="7">
        <f t="shared" si="10"/>
        <v>1864.29</v>
      </c>
    </row>
    <row r="208" spans="1:9" ht="15">
      <c r="A208" s="10">
        <v>335</v>
      </c>
      <c r="B208" s="18">
        <v>0</v>
      </c>
      <c r="C208" s="18">
        <v>0</v>
      </c>
      <c r="D208" s="18">
        <v>0</v>
      </c>
      <c r="E208" s="18">
        <v>0</v>
      </c>
      <c r="F208" s="18">
        <v>0</v>
      </c>
      <c r="G208" s="15">
        <f t="shared" si="11"/>
        <v>0</v>
      </c>
      <c r="H208" s="15">
        <v>0</v>
      </c>
      <c r="I208" s="7">
        <f t="shared" si="10"/>
        <v>0</v>
      </c>
    </row>
    <row r="209" spans="1:9" ht="15">
      <c r="A209" s="10">
        <v>338</v>
      </c>
      <c r="B209" s="18">
        <v>-1522.09</v>
      </c>
      <c r="C209" s="18">
        <v>0</v>
      </c>
      <c r="D209" s="18">
        <v>0</v>
      </c>
      <c r="E209" s="18">
        <v>-79.35</v>
      </c>
      <c r="F209" s="18">
        <v>-225.75</v>
      </c>
      <c r="G209" s="15">
        <f t="shared" si="11"/>
        <v>-1827.1899999999998</v>
      </c>
      <c r="H209" s="15">
        <v>0</v>
      </c>
      <c r="I209" s="7">
        <f t="shared" si="10"/>
        <v>-1827.1899999999998</v>
      </c>
    </row>
    <row r="210" spans="1:9" ht="15">
      <c r="A210" s="10">
        <v>339</v>
      </c>
      <c r="B210" s="18">
        <v>978.91</v>
      </c>
      <c r="C210" s="18">
        <v>-4.47</v>
      </c>
      <c r="D210" s="18">
        <v>0</v>
      </c>
      <c r="E210" s="18">
        <v>-24.03</v>
      </c>
      <c r="F210" s="18">
        <v>-25.71</v>
      </c>
      <c r="G210" s="15">
        <f t="shared" si="11"/>
        <v>924.6999999999999</v>
      </c>
      <c r="H210" s="15">
        <v>0</v>
      </c>
      <c r="I210" s="7">
        <f t="shared" si="10"/>
        <v>924.6999999999999</v>
      </c>
    </row>
    <row r="211" spans="1:9" ht="15">
      <c r="A211" s="10">
        <v>340</v>
      </c>
      <c r="B211" s="18">
        <v>-914.99</v>
      </c>
      <c r="C211" s="18">
        <v>-423</v>
      </c>
      <c r="D211" s="18">
        <v>-343.11</v>
      </c>
      <c r="E211" s="18">
        <v>-307.35</v>
      </c>
      <c r="F211" s="18">
        <v>-220.74</v>
      </c>
      <c r="G211" s="15">
        <f t="shared" si="11"/>
        <v>-2209.1899999999996</v>
      </c>
      <c r="H211" s="15">
        <v>2000</v>
      </c>
      <c r="I211" s="7">
        <f t="shared" si="10"/>
        <v>-209.1899999999996</v>
      </c>
    </row>
    <row r="212" spans="1:9" ht="15.75" customHeight="1">
      <c r="A212" s="10">
        <v>341</v>
      </c>
      <c r="B212" s="18">
        <v>-29.59</v>
      </c>
      <c r="C212" s="18">
        <v>0</v>
      </c>
      <c r="D212" s="18">
        <v>0</v>
      </c>
      <c r="E212" s="18">
        <v>0</v>
      </c>
      <c r="F212" s="18">
        <v>0</v>
      </c>
      <c r="G212" s="15">
        <f t="shared" si="11"/>
        <v>-29.59</v>
      </c>
      <c r="H212" s="15">
        <v>0</v>
      </c>
      <c r="I212" s="7">
        <f t="shared" si="10"/>
        <v>-29.59</v>
      </c>
    </row>
    <row r="213" spans="1:9" ht="15">
      <c r="A213" s="10">
        <v>342</v>
      </c>
      <c r="B213" s="18">
        <v>2571.61</v>
      </c>
      <c r="C213" s="18">
        <v>-461.31</v>
      </c>
      <c r="D213" s="18">
        <v>-946.14</v>
      </c>
      <c r="E213" s="18">
        <v>-1236.66</v>
      </c>
      <c r="F213" s="18">
        <v>-1488.96</v>
      </c>
      <c r="G213" s="15">
        <f t="shared" si="11"/>
        <v>-1561.4599999999998</v>
      </c>
      <c r="H213" s="15">
        <v>461.3</v>
      </c>
      <c r="I213" s="7">
        <f t="shared" si="10"/>
        <v>-1100.1599999999999</v>
      </c>
    </row>
    <row r="214" spans="1:9" ht="15">
      <c r="A214" s="10">
        <v>343</v>
      </c>
      <c r="B214" s="18">
        <v>-227.03</v>
      </c>
      <c r="C214" s="18">
        <v>-31.86</v>
      </c>
      <c r="D214" s="18">
        <v>0</v>
      </c>
      <c r="E214" s="18">
        <v>-476.19</v>
      </c>
      <c r="F214" s="18">
        <v>-4385.91</v>
      </c>
      <c r="G214" s="15">
        <f t="shared" si="11"/>
        <v>-5120.99</v>
      </c>
      <c r="H214" s="15">
        <v>2000</v>
      </c>
      <c r="I214" s="7">
        <f t="shared" si="10"/>
        <v>-3120.99</v>
      </c>
    </row>
    <row r="215" spans="1:9" ht="15">
      <c r="A215" s="10" t="s">
        <v>6</v>
      </c>
      <c r="B215" s="18">
        <v>-0.09</v>
      </c>
      <c r="C215" s="18">
        <v>0</v>
      </c>
      <c r="D215" s="18">
        <v>0</v>
      </c>
      <c r="E215" s="18">
        <v>0</v>
      </c>
      <c r="F215" s="18">
        <v>0</v>
      </c>
      <c r="G215" s="15">
        <f t="shared" si="11"/>
        <v>-0.09</v>
      </c>
      <c r="H215" s="15">
        <v>0</v>
      </c>
      <c r="I215" s="7">
        <f t="shared" si="10"/>
        <v>-0.09</v>
      </c>
    </row>
    <row r="216" spans="1:9" ht="15">
      <c r="A216" s="10">
        <v>348</v>
      </c>
      <c r="B216" s="18">
        <v>-0.17</v>
      </c>
      <c r="C216" s="18">
        <v>0</v>
      </c>
      <c r="D216" s="18">
        <v>0</v>
      </c>
      <c r="E216" s="18">
        <v>-4.47</v>
      </c>
      <c r="F216" s="18">
        <v>-568.38</v>
      </c>
      <c r="G216" s="15">
        <f t="shared" si="11"/>
        <v>-573.02</v>
      </c>
      <c r="H216" s="15">
        <v>0</v>
      </c>
      <c r="I216" s="7">
        <f t="shared" si="10"/>
        <v>-573.02</v>
      </c>
    </row>
    <row r="217" spans="1:9" ht="15">
      <c r="A217" s="10">
        <v>349</v>
      </c>
      <c r="B217" s="18">
        <v>197.99</v>
      </c>
      <c r="C217" s="18">
        <v>0</v>
      </c>
      <c r="D217" s="18">
        <v>0</v>
      </c>
      <c r="E217" s="18">
        <v>0</v>
      </c>
      <c r="F217" s="18">
        <v>0</v>
      </c>
      <c r="G217" s="15">
        <f t="shared" si="11"/>
        <v>197.99</v>
      </c>
      <c r="H217" s="15">
        <v>0</v>
      </c>
      <c r="I217" s="7">
        <f t="shared" si="10"/>
        <v>197.99</v>
      </c>
    </row>
    <row r="218" spans="1:9" ht="15">
      <c r="A218" s="10">
        <v>353</v>
      </c>
      <c r="B218" s="18">
        <v>-4</v>
      </c>
      <c r="C218" s="18">
        <v>0</v>
      </c>
      <c r="D218" s="18">
        <v>0</v>
      </c>
      <c r="E218" s="18">
        <v>0</v>
      </c>
      <c r="F218" s="18">
        <v>0</v>
      </c>
      <c r="G218" s="15">
        <f t="shared" si="11"/>
        <v>-4</v>
      </c>
      <c r="H218" s="15">
        <v>0</v>
      </c>
      <c r="I218" s="7">
        <f t="shared" si="10"/>
        <v>-4</v>
      </c>
    </row>
    <row r="219" spans="1:9" ht="15">
      <c r="A219" s="10">
        <v>354</v>
      </c>
      <c r="B219" s="18">
        <v>-12</v>
      </c>
      <c r="C219" s="18">
        <v>0</v>
      </c>
      <c r="D219" s="18">
        <v>0</v>
      </c>
      <c r="E219" s="18">
        <v>0</v>
      </c>
      <c r="F219" s="18">
        <v>0</v>
      </c>
      <c r="G219" s="15">
        <f t="shared" si="11"/>
        <v>-12</v>
      </c>
      <c r="H219" s="15">
        <v>0</v>
      </c>
      <c r="I219" s="7">
        <f t="shared" si="10"/>
        <v>-12</v>
      </c>
    </row>
    <row r="220" spans="1:9" ht="15">
      <c r="A220" s="10">
        <v>357</v>
      </c>
      <c r="B220" s="18">
        <v>-1038.65</v>
      </c>
      <c r="C220" s="18">
        <v>0</v>
      </c>
      <c r="D220" s="18">
        <v>0</v>
      </c>
      <c r="E220" s="18">
        <v>-22.35</v>
      </c>
      <c r="F220" s="18">
        <v>-10.62</v>
      </c>
      <c r="G220" s="15">
        <f t="shared" si="11"/>
        <v>-1071.62</v>
      </c>
      <c r="H220" s="15">
        <v>0</v>
      </c>
      <c r="I220" s="7">
        <f t="shared" si="10"/>
        <v>-1071.62</v>
      </c>
    </row>
    <row r="221" spans="1:9" ht="15">
      <c r="A221" s="10">
        <v>358</v>
      </c>
      <c r="B221" s="18">
        <v>3000</v>
      </c>
      <c r="C221" s="18">
        <v>0</v>
      </c>
      <c r="D221" s="18">
        <v>0</v>
      </c>
      <c r="E221" s="18">
        <v>0</v>
      </c>
      <c r="F221" s="18">
        <v>0</v>
      </c>
      <c r="G221" s="15">
        <f t="shared" si="11"/>
        <v>3000</v>
      </c>
      <c r="H221" s="15">
        <v>0</v>
      </c>
      <c r="I221" s="7">
        <f t="shared" si="10"/>
        <v>3000</v>
      </c>
    </row>
    <row r="222" spans="1:9" ht="15">
      <c r="A222" s="10">
        <v>360</v>
      </c>
      <c r="B222" s="18">
        <v>576.91</v>
      </c>
      <c r="C222" s="18">
        <v>0</v>
      </c>
      <c r="D222" s="18">
        <v>0</v>
      </c>
      <c r="E222" s="18">
        <v>0</v>
      </c>
      <c r="F222" s="18">
        <v>0</v>
      </c>
      <c r="G222" s="15">
        <f t="shared" si="11"/>
        <v>576.91</v>
      </c>
      <c r="H222" s="15">
        <v>120</v>
      </c>
      <c r="I222" s="7">
        <f t="shared" si="10"/>
        <v>696.91</v>
      </c>
    </row>
    <row r="223" spans="1:9" ht="15">
      <c r="A223" s="10">
        <v>361</v>
      </c>
      <c r="B223" s="18">
        <v>1052.46</v>
      </c>
      <c r="C223" s="18">
        <v>0</v>
      </c>
      <c r="D223" s="18">
        <v>0</v>
      </c>
      <c r="E223" s="18">
        <v>0</v>
      </c>
      <c r="F223" s="18">
        <v>0</v>
      </c>
      <c r="G223" s="15">
        <f t="shared" si="11"/>
        <v>1052.46</v>
      </c>
      <c r="H223" s="15">
        <v>0</v>
      </c>
      <c r="I223" s="7">
        <f t="shared" si="10"/>
        <v>1052.46</v>
      </c>
    </row>
    <row r="224" spans="1:9" ht="15">
      <c r="A224" s="10">
        <v>362</v>
      </c>
      <c r="B224" s="18">
        <v>6043.26</v>
      </c>
      <c r="C224" s="18">
        <v>0</v>
      </c>
      <c r="D224" s="18">
        <v>0</v>
      </c>
      <c r="E224" s="18">
        <v>0</v>
      </c>
      <c r="F224" s="18">
        <v>0</v>
      </c>
      <c r="G224" s="15">
        <f t="shared" si="11"/>
        <v>6043.26</v>
      </c>
      <c r="H224" s="15">
        <v>0</v>
      </c>
      <c r="I224" s="7">
        <f t="shared" si="10"/>
        <v>6043.26</v>
      </c>
    </row>
    <row r="225" spans="1:9" ht="15">
      <c r="A225" s="10">
        <v>364</v>
      </c>
      <c r="B225" s="18">
        <v>1395.17</v>
      </c>
      <c r="C225" s="18">
        <v>0</v>
      </c>
      <c r="D225" s="18">
        <v>0</v>
      </c>
      <c r="E225" s="18">
        <v>0</v>
      </c>
      <c r="F225" s="18">
        <v>0</v>
      </c>
      <c r="G225" s="15">
        <f t="shared" si="11"/>
        <v>1395.17</v>
      </c>
      <c r="H225" s="15">
        <v>0</v>
      </c>
      <c r="I225" s="7">
        <f t="shared" si="10"/>
        <v>1395.17</v>
      </c>
    </row>
    <row r="226" spans="1:9" ht="15">
      <c r="A226" s="10">
        <v>365</v>
      </c>
      <c r="B226" s="18">
        <v>-173.35</v>
      </c>
      <c r="C226" s="18">
        <v>0</v>
      </c>
      <c r="D226" s="18">
        <v>0</v>
      </c>
      <c r="E226" s="18">
        <v>0</v>
      </c>
      <c r="F226" s="18">
        <v>0</v>
      </c>
      <c r="G226" s="15">
        <f t="shared" si="11"/>
        <v>-173.35</v>
      </c>
      <c r="H226" s="15">
        <v>0</v>
      </c>
      <c r="I226" s="7">
        <f t="shared" si="10"/>
        <v>-173.35</v>
      </c>
    </row>
    <row r="227" spans="1:9" ht="15">
      <c r="A227" s="10">
        <v>367</v>
      </c>
      <c r="B227" s="18">
        <v>-4</v>
      </c>
      <c r="C227" s="18">
        <v>0</v>
      </c>
      <c r="D227" s="18">
        <v>0</v>
      </c>
      <c r="E227" s="18">
        <v>0</v>
      </c>
      <c r="F227" s="18">
        <v>0</v>
      </c>
      <c r="G227" s="15">
        <f t="shared" si="11"/>
        <v>-4</v>
      </c>
      <c r="H227" s="15">
        <v>0</v>
      </c>
      <c r="I227" s="7">
        <f t="shared" si="10"/>
        <v>-4</v>
      </c>
    </row>
    <row r="228" spans="1:9" ht="15">
      <c r="A228" s="10" t="s">
        <v>30</v>
      </c>
      <c r="B228" s="18">
        <v>365.98</v>
      </c>
      <c r="C228" s="18">
        <v>-137.46</v>
      </c>
      <c r="D228" s="18">
        <v>-135.24</v>
      </c>
      <c r="E228" s="18">
        <v>-443.73</v>
      </c>
      <c r="F228" s="18">
        <v>-2385.75</v>
      </c>
      <c r="G228" s="15">
        <f t="shared" si="11"/>
        <v>-2736.2</v>
      </c>
      <c r="H228" s="15">
        <v>0</v>
      </c>
      <c r="I228" s="7">
        <f t="shared" si="10"/>
        <v>-2736.2</v>
      </c>
    </row>
    <row r="229" spans="1:9" ht="15">
      <c r="A229" s="10">
        <v>370</v>
      </c>
      <c r="B229" s="18">
        <v>197.54</v>
      </c>
      <c r="C229" s="18">
        <v>0</v>
      </c>
      <c r="D229" s="18">
        <v>0</v>
      </c>
      <c r="E229" s="18">
        <v>-288.36</v>
      </c>
      <c r="F229" s="18">
        <v>-1113.15</v>
      </c>
      <c r="G229" s="15">
        <f t="shared" si="11"/>
        <v>-1203.97</v>
      </c>
      <c r="H229" s="15">
        <v>0</v>
      </c>
      <c r="I229" s="7">
        <f t="shared" si="10"/>
        <v>-1203.97</v>
      </c>
    </row>
    <row r="230" spans="1:9" ht="15">
      <c r="A230" s="10">
        <v>371</v>
      </c>
      <c r="B230" s="18">
        <v>932.87</v>
      </c>
      <c r="C230" s="18">
        <v>-658.98</v>
      </c>
      <c r="D230" s="18">
        <v>-666.21</v>
      </c>
      <c r="E230" s="18">
        <v>-913.11</v>
      </c>
      <c r="F230" s="18">
        <v>-1539.48</v>
      </c>
      <c r="G230" s="15">
        <f t="shared" si="11"/>
        <v>-2844.91</v>
      </c>
      <c r="H230" s="15">
        <v>3000</v>
      </c>
      <c r="I230" s="7">
        <f t="shared" si="10"/>
        <v>155.09000000000015</v>
      </c>
    </row>
    <row r="231" spans="1:9" ht="15">
      <c r="A231" s="10">
        <v>372</v>
      </c>
      <c r="B231" s="18">
        <v>-410.91</v>
      </c>
      <c r="C231" s="18">
        <v>0</v>
      </c>
      <c r="D231" s="18">
        <v>0</v>
      </c>
      <c r="E231" s="18">
        <v>0</v>
      </c>
      <c r="F231" s="18">
        <v>0</v>
      </c>
      <c r="G231" s="15">
        <f t="shared" si="11"/>
        <v>-410.91</v>
      </c>
      <c r="H231" s="15">
        <v>0</v>
      </c>
      <c r="I231" s="7">
        <f t="shared" si="10"/>
        <v>-410.91</v>
      </c>
    </row>
    <row r="232" spans="1:9" ht="15">
      <c r="A232" s="10">
        <v>373</v>
      </c>
      <c r="B232" s="18">
        <v>8671.4</v>
      </c>
      <c r="C232" s="18">
        <v>0</v>
      </c>
      <c r="D232" s="18">
        <v>0</v>
      </c>
      <c r="E232" s="18">
        <v>-4.47</v>
      </c>
      <c r="F232" s="18">
        <v>0</v>
      </c>
      <c r="G232" s="15">
        <f t="shared" si="11"/>
        <v>8666.93</v>
      </c>
      <c r="H232" s="15">
        <v>1000</v>
      </c>
      <c r="I232" s="7">
        <f t="shared" si="10"/>
        <v>9666.93</v>
      </c>
    </row>
    <row r="233" spans="1:9" ht="15">
      <c r="A233" s="10">
        <v>374</v>
      </c>
      <c r="B233" s="18">
        <v>2554.06</v>
      </c>
      <c r="C233" s="18">
        <v>0</v>
      </c>
      <c r="D233" s="18">
        <v>0</v>
      </c>
      <c r="E233" s="18">
        <v>0</v>
      </c>
      <c r="F233" s="18">
        <v>0</v>
      </c>
      <c r="G233" s="15">
        <f t="shared" si="11"/>
        <v>2554.06</v>
      </c>
      <c r="H233" s="15">
        <v>0</v>
      </c>
      <c r="I233" s="7">
        <f t="shared" si="10"/>
        <v>2554.06</v>
      </c>
    </row>
    <row r="234" spans="1:9" ht="15">
      <c r="A234" s="10">
        <v>376</v>
      </c>
      <c r="B234" s="18">
        <v>1488.81</v>
      </c>
      <c r="C234" s="18">
        <v>0</v>
      </c>
      <c r="D234" s="18">
        <v>0</v>
      </c>
      <c r="E234" s="18">
        <v>0</v>
      </c>
      <c r="F234" s="18">
        <v>0</v>
      </c>
      <c r="G234" s="15">
        <f t="shared" si="11"/>
        <v>1488.81</v>
      </c>
      <c r="H234" s="15">
        <v>0</v>
      </c>
      <c r="I234" s="7">
        <f t="shared" si="10"/>
        <v>1488.81</v>
      </c>
    </row>
    <row r="235" spans="1:9" ht="15">
      <c r="A235" s="10">
        <v>377</v>
      </c>
      <c r="B235" s="18">
        <v>527.55</v>
      </c>
      <c r="C235" s="18">
        <v>0</v>
      </c>
      <c r="D235" s="18">
        <v>0</v>
      </c>
      <c r="E235" s="18">
        <v>0</v>
      </c>
      <c r="F235" s="18">
        <v>0</v>
      </c>
      <c r="G235" s="15">
        <f aca="true" t="shared" si="12" ref="G235:G266">SUM(B235:F235)</f>
        <v>527.55</v>
      </c>
      <c r="H235" s="15">
        <v>0</v>
      </c>
      <c r="I235" s="7">
        <f t="shared" si="10"/>
        <v>527.55</v>
      </c>
    </row>
    <row r="236" spans="1:9" ht="15">
      <c r="A236" s="10">
        <v>378</v>
      </c>
      <c r="B236" s="18">
        <v>-25.86</v>
      </c>
      <c r="C236" s="18">
        <v>0</v>
      </c>
      <c r="D236" s="18">
        <v>0</v>
      </c>
      <c r="E236" s="18">
        <v>0</v>
      </c>
      <c r="F236" s="18">
        <v>0</v>
      </c>
      <c r="G236" s="15">
        <f t="shared" si="12"/>
        <v>-25.86</v>
      </c>
      <c r="H236" s="15">
        <v>0</v>
      </c>
      <c r="I236" s="7">
        <f t="shared" si="10"/>
        <v>-25.86</v>
      </c>
    </row>
    <row r="237" spans="1:9" ht="15">
      <c r="A237" s="10">
        <v>379</v>
      </c>
      <c r="B237" s="18">
        <v>-818.46</v>
      </c>
      <c r="C237" s="18">
        <v>0</v>
      </c>
      <c r="D237" s="18">
        <v>0</v>
      </c>
      <c r="E237" s="18">
        <v>0</v>
      </c>
      <c r="F237" s="18">
        <v>0</v>
      </c>
      <c r="G237" s="15">
        <f t="shared" si="12"/>
        <v>-818.46</v>
      </c>
      <c r="H237" s="15">
        <v>0</v>
      </c>
      <c r="I237" s="7">
        <f t="shared" si="10"/>
        <v>-818.46</v>
      </c>
    </row>
    <row r="238" spans="1:9" ht="15">
      <c r="A238" s="10">
        <v>380</v>
      </c>
      <c r="B238" s="18">
        <v>218.97</v>
      </c>
      <c r="C238" s="18">
        <v>0</v>
      </c>
      <c r="D238" s="18">
        <v>0</v>
      </c>
      <c r="E238" s="18">
        <v>0</v>
      </c>
      <c r="F238" s="18">
        <v>0</v>
      </c>
      <c r="G238" s="15">
        <f t="shared" si="12"/>
        <v>218.97</v>
      </c>
      <c r="H238" s="15">
        <v>0</v>
      </c>
      <c r="I238" s="7">
        <f t="shared" si="10"/>
        <v>218.97</v>
      </c>
    </row>
    <row r="239" spans="1:9" ht="15">
      <c r="A239" s="10">
        <v>381</v>
      </c>
      <c r="B239" s="18">
        <v>925.87</v>
      </c>
      <c r="C239" s="18">
        <v>0</v>
      </c>
      <c r="D239" s="18">
        <v>0</v>
      </c>
      <c r="E239" s="18">
        <v>0</v>
      </c>
      <c r="F239" s="18">
        <v>0</v>
      </c>
      <c r="G239" s="15">
        <f t="shared" si="12"/>
        <v>925.87</v>
      </c>
      <c r="H239" s="15">
        <v>0</v>
      </c>
      <c r="I239" s="7">
        <f t="shared" si="10"/>
        <v>925.87</v>
      </c>
    </row>
    <row r="240" spans="1:9" ht="15">
      <c r="A240" s="10">
        <v>382</v>
      </c>
      <c r="B240" s="18">
        <v>-8.47</v>
      </c>
      <c r="C240" s="18">
        <v>0</v>
      </c>
      <c r="D240" s="18">
        <v>0</v>
      </c>
      <c r="E240" s="18">
        <v>0</v>
      </c>
      <c r="F240" s="18">
        <v>0</v>
      </c>
      <c r="G240" s="15">
        <f t="shared" si="12"/>
        <v>-8.47</v>
      </c>
      <c r="H240" s="15">
        <v>0</v>
      </c>
      <c r="I240" s="7">
        <f t="shared" si="10"/>
        <v>-8.47</v>
      </c>
    </row>
    <row r="241" spans="1:9" ht="15">
      <c r="A241" s="10">
        <v>383</v>
      </c>
      <c r="B241" s="18">
        <v>-23004.95</v>
      </c>
      <c r="C241" s="18">
        <v>-1225.44</v>
      </c>
      <c r="D241" s="18">
        <v>-6898.65</v>
      </c>
      <c r="E241" s="18">
        <v>-7772.88</v>
      </c>
      <c r="F241" s="18">
        <v>-5375.46</v>
      </c>
      <c r="G241" s="15">
        <f t="shared" si="12"/>
        <v>-44277.38</v>
      </c>
      <c r="H241" s="15">
        <v>35005</v>
      </c>
      <c r="I241" s="7">
        <f t="shared" si="10"/>
        <v>-9272.379999999997</v>
      </c>
    </row>
    <row r="242" spans="1:9" ht="15">
      <c r="A242" s="10">
        <v>384</v>
      </c>
      <c r="B242" s="18">
        <v>-5533.23</v>
      </c>
      <c r="C242" s="18">
        <v>-3885.21</v>
      </c>
      <c r="D242" s="18">
        <v>-4471.05</v>
      </c>
      <c r="E242" s="18">
        <v>-5468.31</v>
      </c>
      <c r="F242" s="18">
        <v>-5285.28</v>
      </c>
      <c r="G242" s="15">
        <f t="shared" si="12"/>
        <v>-24643.079999999998</v>
      </c>
      <c r="H242" s="15">
        <v>19457</v>
      </c>
      <c r="I242" s="7">
        <f t="shared" si="10"/>
        <v>-5186.079999999998</v>
      </c>
    </row>
    <row r="243" spans="1:9" ht="15">
      <c r="A243" s="10">
        <v>385</v>
      </c>
      <c r="B243" s="18">
        <v>842.12</v>
      </c>
      <c r="C243" s="18">
        <v>0</v>
      </c>
      <c r="D243" s="18">
        <v>0</v>
      </c>
      <c r="E243" s="18">
        <v>0</v>
      </c>
      <c r="F243" s="18">
        <v>0</v>
      </c>
      <c r="G243" s="15">
        <f t="shared" si="12"/>
        <v>842.12</v>
      </c>
      <c r="H243" s="15">
        <v>0</v>
      </c>
      <c r="I243" s="7">
        <f t="shared" si="10"/>
        <v>842.12</v>
      </c>
    </row>
    <row r="244" spans="1:9" ht="15">
      <c r="A244" s="10">
        <v>386</v>
      </c>
      <c r="B244" s="18">
        <v>147.35</v>
      </c>
      <c r="C244" s="18">
        <v>0</v>
      </c>
      <c r="D244" s="18">
        <v>0</v>
      </c>
      <c r="E244" s="18">
        <v>0</v>
      </c>
      <c r="F244" s="18">
        <v>0</v>
      </c>
      <c r="G244" s="15">
        <f t="shared" si="12"/>
        <v>147.35</v>
      </c>
      <c r="H244" s="15">
        <v>0</v>
      </c>
      <c r="I244" s="7">
        <f t="shared" si="10"/>
        <v>147.35</v>
      </c>
    </row>
    <row r="245" spans="1:9" ht="15">
      <c r="A245" s="10">
        <v>387</v>
      </c>
      <c r="B245" s="18">
        <v>188.02</v>
      </c>
      <c r="C245" s="18">
        <v>0</v>
      </c>
      <c r="D245" s="18">
        <v>0</v>
      </c>
      <c r="E245" s="18">
        <v>0</v>
      </c>
      <c r="F245" s="18">
        <v>0</v>
      </c>
      <c r="G245" s="15">
        <f t="shared" si="12"/>
        <v>188.02</v>
      </c>
      <c r="H245" s="15">
        <v>0</v>
      </c>
      <c r="I245" s="7">
        <f t="shared" si="10"/>
        <v>188.02</v>
      </c>
    </row>
    <row r="246" spans="1:9" ht="15">
      <c r="A246" s="10">
        <v>388</v>
      </c>
      <c r="B246" s="18">
        <v>854.44</v>
      </c>
      <c r="C246" s="18">
        <v>-160.5</v>
      </c>
      <c r="D246" s="18">
        <v>0</v>
      </c>
      <c r="E246" s="18">
        <v>-428.34</v>
      </c>
      <c r="F246" s="18">
        <v>-1057.38</v>
      </c>
      <c r="G246" s="15">
        <f t="shared" si="12"/>
        <v>-791.78</v>
      </c>
      <c r="H246" s="15">
        <v>2000</v>
      </c>
      <c r="I246" s="7">
        <f t="shared" si="10"/>
        <v>1208.22</v>
      </c>
    </row>
    <row r="247" spans="1:9" ht="15">
      <c r="A247" s="10">
        <v>389</v>
      </c>
      <c r="B247" s="18">
        <v>742.35</v>
      </c>
      <c r="C247" s="18">
        <v>0</v>
      </c>
      <c r="D247" s="18">
        <v>0</v>
      </c>
      <c r="E247" s="18">
        <v>0</v>
      </c>
      <c r="F247" s="18">
        <v>0</v>
      </c>
      <c r="G247" s="15">
        <f t="shared" si="12"/>
        <v>742.35</v>
      </c>
      <c r="H247" s="15">
        <v>0</v>
      </c>
      <c r="I247" s="7">
        <f t="shared" si="10"/>
        <v>742.35</v>
      </c>
    </row>
    <row r="248" spans="1:9" ht="15">
      <c r="A248" s="10">
        <v>390</v>
      </c>
      <c r="B248" s="18">
        <v>1528.92</v>
      </c>
      <c r="C248" s="18">
        <v>0</v>
      </c>
      <c r="D248" s="18">
        <v>0</v>
      </c>
      <c r="E248" s="18">
        <v>-210.15</v>
      </c>
      <c r="F248" s="18">
        <v>-1225.68</v>
      </c>
      <c r="G248" s="15">
        <f t="shared" si="12"/>
        <v>93.08999999999992</v>
      </c>
      <c r="H248" s="15">
        <v>0</v>
      </c>
      <c r="I248" s="7">
        <f t="shared" si="10"/>
        <v>93.08999999999992</v>
      </c>
    </row>
    <row r="249" spans="1:9" ht="15">
      <c r="A249" s="10" t="s">
        <v>31</v>
      </c>
      <c r="B249" s="18">
        <v>-13.41</v>
      </c>
      <c r="C249" s="18">
        <v>0</v>
      </c>
      <c r="D249" s="18">
        <v>0</v>
      </c>
      <c r="E249" s="18">
        <v>0</v>
      </c>
      <c r="F249" s="18">
        <v>0</v>
      </c>
      <c r="G249" s="15">
        <f t="shared" si="12"/>
        <v>-13.41</v>
      </c>
      <c r="H249" s="15">
        <v>0</v>
      </c>
      <c r="I249" s="7">
        <f t="shared" si="10"/>
        <v>-13.41</v>
      </c>
    </row>
    <row r="250" spans="1:9" ht="15">
      <c r="A250" s="10">
        <v>394</v>
      </c>
      <c r="B250" s="18">
        <v>-10679.36</v>
      </c>
      <c r="C250" s="18">
        <v>-3183.27</v>
      </c>
      <c r="D250" s="18">
        <v>-3489.54</v>
      </c>
      <c r="E250" s="18">
        <v>-3940.05</v>
      </c>
      <c r="F250" s="18">
        <v>-1268.94</v>
      </c>
      <c r="G250" s="15">
        <f t="shared" si="12"/>
        <v>-22561.16</v>
      </c>
      <c r="H250" s="15">
        <v>10679</v>
      </c>
      <c r="I250" s="7">
        <f t="shared" si="10"/>
        <v>-11882.16</v>
      </c>
    </row>
    <row r="251" spans="1:9" ht="15">
      <c r="A251" s="10">
        <v>395</v>
      </c>
      <c r="B251" s="18">
        <v>-504.38</v>
      </c>
      <c r="C251" s="18">
        <v>-8.94</v>
      </c>
      <c r="D251" s="18">
        <v>-13.41</v>
      </c>
      <c r="E251" s="18">
        <v>-182.73</v>
      </c>
      <c r="F251" s="18">
        <v>-966.81</v>
      </c>
      <c r="G251" s="15">
        <f t="shared" si="12"/>
        <v>-1676.27</v>
      </c>
      <c r="H251" s="15">
        <v>2500</v>
      </c>
      <c r="I251" s="7">
        <f t="shared" si="10"/>
        <v>823.73</v>
      </c>
    </row>
    <row r="252" spans="1:9" ht="15">
      <c r="A252" s="10">
        <v>396</v>
      </c>
      <c r="B252" s="18">
        <v>-2031.99</v>
      </c>
      <c r="C252" s="18">
        <v>-17.88</v>
      </c>
      <c r="D252" s="18">
        <v>0</v>
      </c>
      <c r="E252" s="18">
        <v>0</v>
      </c>
      <c r="F252" s="18">
        <v>0</v>
      </c>
      <c r="G252" s="15">
        <f t="shared" si="12"/>
        <v>-2049.87</v>
      </c>
      <c r="H252" s="15">
        <v>3000</v>
      </c>
      <c r="I252" s="7">
        <f t="shared" si="10"/>
        <v>950.1300000000001</v>
      </c>
    </row>
    <row r="253" spans="1:9" ht="15">
      <c r="A253" s="10">
        <v>397</v>
      </c>
      <c r="B253" s="18">
        <v>46.3</v>
      </c>
      <c r="C253" s="18">
        <v>0</v>
      </c>
      <c r="D253" s="18">
        <v>0</v>
      </c>
      <c r="E253" s="18">
        <v>0</v>
      </c>
      <c r="F253" s="18">
        <v>0</v>
      </c>
      <c r="G253" s="15">
        <f t="shared" si="12"/>
        <v>46.3</v>
      </c>
      <c r="H253" s="15">
        <v>0</v>
      </c>
      <c r="I253" s="7">
        <f t="shared" si="10"/>
        <v>46.3</v>
      </c>
    </row>
    <row r="254" spans="1:9" ht="15">
      <c r="A254" s="10">
        <v>398</v>
      </c>
      <c r="B254" s="18">
        <v>-347.47</v>
      </c>
      <c r="C254" s="18">
        <v>0</v>
      </c>
      <c r="D254" s="18">
        <v>0</v>
      </c>
      <c r="E254" s="18">
        <v>0</v>
      </c>
      <c r="F254" s="18">
        <v>0</v>
      </c>
      <c r="G254" s="15">
        <f t="shared" si="12"/>
        <v>-347.47</v>
      </c>
      <c r="H254" s="15">
        <v>0</v>
      </c>
      <c r="I254" s="7">
        <f t="shared" si="10"/>
        <v>-347.47</v>
      </c>
    </row>
    <row r="255" spans="1:9" ht="15">
      <c r="A255" s="10">
        <v>399</v>
      </c>
      <c r="B255" s="18">
        <v>2253.91</v>
      </c>
      <c r="C255" s="18">
        <v>0</v>
      </c>
      <c r="D255" s="18">
        <v>0</v>
      </c>
      <c r="E255" s="18">
        <v>0</v>
      </c>
      <c r="F255" s="18">
        <v>-307.92</v>
      </c>
      <c r="G255" s="15">
        <f t="shared" si="12"/>
        <v>1945.9899999999998</v>
      </c>
      <c r="H255" s="15">
        <v>0</v>
      </c>
      <c r="I255" s="7">
        <f t="shared" si="10"/>
        <v>1945.9899999999998</v>
      </c>
    </row>
    <row r="256" spans="1:9" ht="15">
      <c r="A256" s="10" t="s">
        <v>7</v>
      </c>
      <c r="B256" s="18">
        <v>-8</v>
      </c>
      <c r="C256" s="18">
        <v>0</v>
      </c>
      <c r="D256" s="18">
        <v>0</v>
      </c>
      <c r="E256" s="18">
        <v>0</v>
      </c>
      <c r="F256" s="18">
        <v>0</v>
      </c>
      <c r="G256" s="15">
        <f t="shared" si="12"/>
        <v>-8</v>
      </c>
      <c r="H256" s="15">
        <v>0</v>
      </c>
      <c r="I256" s="7">
        <f t="shared" si="10"/>
        <v>-8</v>
      </c>
    </row>
    <row r="257" spans="1:9" ht="15">
      <c r="A257" s="10">
        <v>401</v>
      </c>
      <c r="B257" s="18">
        <v>-12.99</v>
      </c>
      <c r="C257" s="18">
        <v>0</v>
      </c>
      <c r="D257" s="18">
        <v>0</v>
      </c>
      <c r="E257" s="18">
        <v>0</v>
      </c>
      <c r="F257" s="18">
        <v>0</v>
      </c>
      <c r="G257" s="15">
        <f t="shared" si="12"/>
        <v>-12.99</v>
      </c>
      <c r="H257" s="15">
        <v>0</v>
      </c>
      <c r="I257" s="7">
        <f t="shared" si="10"/>
        <v>-12.99</v>
      </c>
    </row>
    <row r="258" spans="1:9" ht="15">
      <c r="A258" s="10">
        <v>406</v>
      </c>
      <c r="B258" s="18">
        <v>-430.99</v>
      </c>
      <c r="C258" s="18">
        <v>0</v>
      </c>
      <c r="D258" s="18">
        <v>0</v>
      </c>
      <c r="E258" s="18">
        <v>0</v>
      </c>
      <c r="F258" s="18">
        <v>-31.29</v>
      </c>
      <c r="G258" s="15">
        <f t="shared" si="12"/>
        <v>-462.28000000000003</v>
      </c>
      <c r="H258" s="15">
        <v>0</v>
      </c>
      <c r="I258" s="7">
        <f t="shared" si="10"/>
        <v>-462.28000000000003</v>
      </c>
    </row>
    <row r="259" spans="1:9" ht="15">
      <c r="A259" s="10">
        <v>407</v>
      </c>
      <c r="B259" s="18">
        <v>0</v>
      </c>
      <c r="C259" s="18">
        <v>0</v>
      </c>
      <c r="D259" s="18">
        <v>0</v>
      </c>
      <c r="E259" s="18">
        <v>0</v>
      </c>
      <c r="F259" s="18">
        <v>0</v>
      </c>
      <c r="G259" s="15">
        <f t="shared" si="12"/>
        <v>0</v>
      </c>
      <c r="H259" s="15">
        <v>0</v>
      </c>
      <c r="I259" s="7">
        <f aca="true" t="shared" si="13" ref="I259:I290">G259+H259</f>
        <v>0</v>
      </c>
    </row>
    <row r="260" spans="1:9" ht="15">
      <c r="A260" s="10">
        <v>408</v>
      </c>
      <c r="B260" s="18">
        <v>3491.25</v>
      </c>
      <c r="C260" s="18">
        <v>-2474.31</v>
      </c>
      <c r="D260" s="18">
        <v>-2659.32</v>
      </c>
      <c r="E260" s="18">
        <v>-2524.08</v>
      </c>
      <c r="F260" s="18">
        <v>-4597.92</v>
      </c>
      <c r="G260" s="15">
        <f t="shared" si="12"/>
        <v>-8764.380000000001</v>
      </c>
      <c r="H260" s="15">
        <v>5898.18</v>
      </c>
      <c r="I260" s="7">
        <f t="shared" si="13"/>
        <v>-2866.2000000000007</v>
      </c>
    </row>
    <row r="261" spans="1:9" ht="15">
      <c r="A261" s="10">
        <v>409</v>
      </c>
      <c r="B261" s="18">
        <v>-79.5</v>
      </c>
      <c r="C261" s="18">
        <v>0</v>
      </c>
      <c r="D261" s="18">
        <v>0</v>
      </c>
      <c r="E261" s="18">
        <v>-260.94</v>
      </c>
      <c r="F261" s="18">
        <v>-763.83</v>
      </c>
      <c r="G261" s="15">
        <f t="shared" si="12"/>
        <v>-1104.27</v>
      </c>
      <c r="H261" s="15">
        <v>1500</v>
      </c>
      <c r="I261" s="7">
        <f t="shared" si="13"/>
        <v>395.73</v>
      </c>
    </row>
    <row r="262" spans="1:9" ht="15">
      <c r="A262" s="10">
        <v>410</v>
      </c>
      <c r="B262" s="18">
        <v>2273.92</v>
      </c>
      <c r="C262" s="18">
        <v>0</v>
      </c>
      <c r="D262" s="18">
        <v>0</v>
      </c>
      <c r="E262" s="18">
        <v>0</v>
      </c>
      <c r="F262" s="18">
        <v>0</v>
      </c>
      <c r="G262" s="15">
        <f t="shared" si="12"/>
        <v>2273.92</v>
      </c>
      <c r="H262" s="15">
        <v>0</v>
      </c>
      <c r="I262" s="7">
        <f t="shared" si="13"/>
        <v>2273.92</v>
      </c>
    </row>
    <row r="263" spans="1:9" ht="15">
      <c r="A263" s="10">
        <v>411</v>
      </c>
      <c r="B263" s="18">
        <v>-497.86</v>
      </c>
      <c r="C263" s="18">
        <v>0</v>
      </c>
      <c r="D263" s="18">
        <v>0</v>
      </c>
      <c r="E263" s="18">
        <v>0</v>
      </c>
      <c r="F263" s="18">
        <v>0</v>
      </c>
      <c r="G263" s="15">
        <f t="shared" si="12"/>
        <v>-497.86</v>
      </c>
      <c r="H263" s="15">
        <v>0</v>
      </c>
      <c r="I263" s="7">
        <f t="shared" si="13"/>
        <v>-497.86</v>
      </c>
    </row>
    <row r="264" spans="1:9" ht="15">
      <c r="A264" s="10">
        <v>412</v>
      </c>
      <c r="B264" s="18">
        <v>1196.69</v>
      </c>
      <c r="C264" s="18">
        <v>-2121.75</v>
      </c>
      <c r="D264" s="18">
        <v>-555.57</v>
      </c>
      <c r="E264" s="18">
        <v>-372.21</v>
      </c>
      <c r="F264" s="18">
        <v>-468.93</v>
      </c>
      <c r="G264" s="15">
        <f t="shared" si="12"/>
        <v>-2321.77</v>
      </c>
      <c r="H264" s="15">
        <v>4000</v>
      </c>
      <c r="I264" s="7">
        <f t="shared" si="13"/>
        <v>1678.23</v>
      </c>
    </row>
    <row r="265" spans="1:9" ht="15">
      <c r="A265" s="10">
        <v>413</v>
      </c>
      <c r="B265" s="18">
        <v>-2044.37</v>
      </c>
      <c r="C265" s="18">
        <v>-600.78</v>
      </c>
      <c r="D265" s="18">
        <v>-2102.73</v>
      </c>
      <c r="E265" s="18">
        <v>-2038.92</v>
      </c>
      <c r="F265" s="18">
        <v>-5835.45</v>
      </c>
      <c r="G265" s="15">
        <f t="shared" si="12"/>
        <v>-12622.25</v>
      </c>
      <c r="H265" s="15">
        <v>6788</v>
      </c>
      <c r="I265" s="7">
        <f t="shared" si="13"/>
        <v>-5834.25</v>
      </c>
    </row>
    <row r="266" spans="1:9" ht="15">
      <c r="A266" s="10">
        <v>416</v>
      </c>
      <c r="B266" s="18">
        <v>82.79</v>
      </c>
      <c r="C266" s="18">
        <v>0</v>
      </c>
      <c r="D266" s="18">
        <v>0</v>
      </c>
      <c r="E266" s="18">
        <v>0</v>
      </c>
      <c r="F266" s="18">
        <v>0</v>
      </c>
      <c r="G266" s="15">
        <f t="shared" si="12"/>
        <v>82.79</v>
      </c>
      <c r="H266" s="15">
        <v>0</v>
      </c>
      <c r="I266" s="7">
        <f t="shared" si="13"/>
        <v>82.79</v>
      </c>
    </row>
    <row r="267" spans="1:9" ht="15">
      <c r="A267" s="13" t="s">
        <v>32</v>
      </c>
      <c r="B267" s="18">
        <v>-941.7</v>
      </c>
      <c r="C267" s="18">
        <v>-655.02</v>
      </c>
      <c r="D267" s="18">
        <v>-784.74</v>
      </c>
      <c r="E267" s="18">
        <v>-1186.02</v>
      </c>
      <c r="F267" s="18">
        <v>-1822.17</v>
      </c>
      <c r="G267" s="15">
        <f aca="true" t="shared" si="14" ref="G267:G290">SUM(B267:F267)</f>
        <v>-5389.65</v>
      </c>
      <c r="H267" s="15">
        <v>3567.51</v>
      </c>
      <c r="I267" s="7">
        <f t="shared" si="13"/>
        <v>-1822.1399999999994</v>
      </c>
    </row>
    <row r="268" spans="1:9" ht="15">
      <c r="A268" s="10" t="s">
        <v>33</v>
      </c>
      <c r="B268" s="18">
        <v>-4</v>
      </c>
      <c r="C268" s="18">
        <v>0</v>
      </c>
      <c r="D268" s="18">
        <v>0</v>
      </c>
      <c r="E268" s="18">
        <v>0</v>
      </c>
      <c r="F268" s="18">
        <v>0</v>
      </c>
      <c r="G268" s="15">
        <f t="shared" si="14"/>
        <v>-4</v>
      </c>
      <c r="H268" s="15">
        <v>0</v>
      </c>
      <c r="I268" s="7">
        <f t="shared" si="13"/>
        <v>-4</v>
      </c>
    </row>
    <row r="269" spans="1:9" ht="15">
      <c r="A269" s="10">
        <v>420</v>
      </c>
      <c r="B269" s="18">
        <v>-1786.55</v>
      </c>
      <c r="C269" s="18">
        <v>-1118.46</v>
      </c>
      <c r="D269" s="18">
        <v>-1227.45</v>
      </c>
      <c r="E269" s="18">
        <v>-2095.98</v>
      </c>
      <c r="F269" s="18">
        <v>-1714.83</v>
      </c>
      <c r="G269" s="15">
        <f t="shared" si="14"/>
        <v>-7943.27</v>
      </c>
      <c r="H269" s="15">
        <v>6300</v>
      </c>
      <c r="I269" s="7">
        <f t="shared" si="13"/>
        <v>-1643.2700000000004</v>
      </c>
    </row>
    <row r="270" spans="1:9" ht="15">
      <c r="A270" s="10">
        <v>421</v>
      </c>
      <c r="B270" s="18">
        <v>-4</v>
      </c>
      <c r="C270" s="18">
        <v>0</v>
      </c>
      <c r="D270" s="18">
        <v>0</v>
      </c>
      <c r="E270" s="18">
        <v>0</v>
      </c>
      <c r="F270" s="18">
        <v>0</v>
      </c>
      <c r="G270" s="15">
        <f t="shared" si="14"/>
        <v>-4</v>
      </c>
      <c r="H270" s="15">
        <v>4</v>
      </c>
      <c r="I270" s="7">
        <f t="shared" si="13"/>
        <v>0</v>
      </c>
    </row>
    <row r="271" spans="1:9" ht="15">
      <c r="A271" s="10">
        <v>422</v>
      </c>
      <c r="B271" s="18">
        <v>-4</v>
      </c>
      <c r="C271" s="18">
        <v>0</v>
      </c>
      <c r="D271" s="18">
        <v>0</v>
      </c>
      <c r="E271" s="18">
        <v>0</v>
      </c>
      <c r="F271" s="18">
        <v>0</v>
      </c>
      <c r="G271" s="15">
        <f t="shared" si="14"/>
        <v>-4</v>
      </c>
      <c r="H271" s="15">
        <v>0</v>
      </c>
      <c r="I271" s="7">
        <f t="shared" si="13"/>
        <v>-4</v>
      </c>
    </row>
    <row r="272" spans="1:9" ht="15">
      <c r="A272" s="10">
        <v>423</v>
      </c>
      <c r="B272" s="18">
        <v>571.12</v>
      </c>
      <c r="C272" s="18">
        <v>0</v>
      </c>
      <c r="D272" s="18">
        <v>0</v>
      </c>
      <c r="E272" s="18">
        <v>-112.32</v>
      </c>
      <c r="F272" s="18">
        <v>-145.29</v>
      </c>
      <c r="G272" s="15">
        <f t="shared" si="14"/>
        <v>313.51</v>
      </c>
      <c r="H272" s="15">
        <v>0</v>
      </c>
      <c r="I272" s="7">
        <f t="shared" si="13"/>
        <v>313.51</v>
      </c>
    </row>
    <row r="273" spans="1:9" ht="15">
      <c r="A273" s="10">
        <v>424</v>
      </c>
      <c r="B273" s="18">
        <v>4479.44</v>
      </c>
      <c r="C273" s="18">
        <v>-8.94</v>
      </c>
      <c r="D273" s="18">
        <v>0</v>
      </c>
      <c r="E273" s="18">
        <v>-299.07</v>
      </c>
      <c r="F273" s="18">
        <v>-1034.19</v>
      </c>
      <c r="G273" s="15">
        <f t="shared" si="14"/>
        <v>3137.2400000000002</v>
      </c>
      <c r="H273" s="15">
        <v>0</v>
      </c>
      <c r="I273" s="7">
        <f t="shared" si="13"/>
        <v>3137.2400000000002</v>
      </c>
    </row>
    <row r="274" spans="1:9" ht="15">
      <c r="A274" s="10">
        <v>427</v>
      </c>
      <c r="B274" s="18">
        <v>-6746.66</v>
      </c>
      <c r="C274" s="18">
        <v>0</v>
      </c>
      <c r="D274" s="18">
        <v>0</v>
      </c>
      <c r="E274" s="18">
        <v>-1877.34</v>
      </c>
      <c r="F274" s="18">
        <v>-6182.91</v>
      </c>
      <c r="G274" s="15">
        <f t="shared" si="14"/>
        <v>-14806.91</v>
      </c>
      <c r="H274" s="15">
        <f>6750+2000</f>
        <v>8750</v>
      </c>
      <c r="I274" s="7">
        <f t="shared" si="13"/>
        <v>-6056.91</v>
      </c>
    </row>
    <row r="275" spans="1:9" ht="15">
      <c r="A275" s="10">
        <v>430</v>
      </c>
      <c r="B275" s="18">
        <v>0.1</v>
      </c>
      <c r="C275" s="18">
        <v>0</v>
      </c>
      <c r="D275" s="18">
        <v>0</v>
      </c>
      <c r="E275" s="18">
        <v>0</v>
      </c>
      <c r="F275" s="18">
        <v>-140.28</v>
      </c>
      <c r="G275" s="15">
        <f t="shared" si="14"/>
        <v>-140.18</v>
      </c>
      <c r="H275" s="15">
        <v>0</v>
      </c>
      <c r="I275" s="7">
        <f t="shared" si="13"/>
        <v>-140.18</v>
      </c>
    </row>
    <row r="276" spans="1:9" ht="15">
      <c r="A276" s="10">
        <v>431</v>
      </c>
      <c r="B276" s="18">
        <v>648.27</v>
      </c>
      <c r="C276" s="18">
        <v>0</v>
      </c>
      <c r="D276" s="18">
        <v>0</v>
      </c>
      <c r="E276" s="18">
        <v>0</v>
      </c>
      <c r="F276" s="18">
        <v>0</v>
      </c>
      <c r="G276" s="15">
        <f t="shared" si="14"/>
        <v>648.27</v>
      </c>
      <c r="H276" s="15">
        <v>0</v>
      </c>
      <c r="I276" s="7">
        <f t="shared" si="13"/>
        <v>648.27</v>
      </c>
    </row>
    <row r="277" spans="1:9" ht="15">
      <c r="A277" s="10">
        <v>432</v>
      </c>
      <c r="B277" s="18">
        <v>978.92</v>
      </c>
      <c r="C277" s="18">
        <v>0</v>
      </c>
      <c r="D277" s="18">
        <v>0</v>
      </c>
      <c r="E277" s="18">
        <v>0</v>
      </c>
      <c r="F277" s="18">
        <v>0</v>
      </c>
      <c r="G277" s="15">
        <f t="shared" si="14"/>
        <v>978.92</v>
      </c>
      <c r="H277" s="15">
        <v>0</v>
      </c>
      <c r="I277" s="7">
        <f t="shared" si="13"/>
        <v>978.92</v>
      </c>
    </row>
    <row r="278" spans="1:9" ht="15">
      <c r="A278" s="10">
        <v>434</v>
      </c>
      <c r="B278" s="18">
        <v>11069.85</v>
      </c>
      <c r="C278" s="18">
        <v>-1499.85</v>
      </c>
      <c r="D278" s="18">
        <v>-2345.97</v>
      </c>
      <c r="E278" s="18">
        <v>-1285.08</v>
      </c>
      <c r="F278" s="18">
        <v>-6327.12</v>
      </c>
      <c r="G278" s="15">
        <f t="shared" si="14"/>
        <v>-388.16999999999916</v>
      </c>
      <c r="H278" s="15">
        <v>0</v>
      </c>
      <c r="I278" s="7">
        <f t="shared" si="13"/>
        <v>-388.16999999999916</v>
      </c>
    </row>
    <row r="279" spans="1:9" ht="15">
      <c r="A279" s="10">
        <v>435</v>
      </c>
      <c r="B279" s="18">
        <v>13666.02</v>
      </c>
      <c r="C279" s="18">
        <v>-248.76</v>
      </c>
      <c r="D279" s="18">
        <v>-94.44</v>
      </c>
      <c r="E279" s="18">
        <v>-26.28</v>
      </c>
      <c r="F279" s="18">
        <v>-58.68</v>
      </c>
      <c r="G279" s="15">
        <f t="shared" si="14"/>
        <v>13237.859999999999</v>
      </c>
      <c r="H279" s="15">
        <v>0</v>
      </c>
      <c r="I279" s="7">
        <f t="shared" si="13"/>
        <v>13237.859999999999</v>
      </c>
    </row>
    <row r="280" spans="1:9" ht="15">
      <c r="A280" s="10">
        <v>437</v>
      </c>
      <c r="B280" s="18">
        <v>392.06</v>
      </c>
      <c r="C280" s="18">
        <v>-136.92</v>
      </c>
      <c r="D280" s="18">
        <v>-53.1</v>
      </c>
      <c r="E280" s="18">
        <v>-223.56</v>
      </c>
      <c r="F280" s="18">
        <v>-481.77</v>
      </c>
      <c r="G280" s="15">
        <f t="shared" si="14"/>
        <v>-503.28999999999996</v>
      </c>
      <c r="H280" s="15">
        <v>1500</v>
      </c>
      <c r="I280" s="7">
        <f t="shared" si="13"/>
        <v>996.71</v>
      </c>
    </row>
    <row r="281" spans="1:9" ht="15" customHeight="1">
      <c r="A281" s="10">
        <v>440</v>
      </c>
      <c r="B281" s="18">
        <v>-149.19</v>
      </c>
      <c r="C281" s="18">
        <v>0</v>
      </c>
      <c r="D281" s="18">
        <v>0</v>
      </c>
      <c r="E281" s="18">
        <v>0</v>
      </c>
      <c r="F281" s="18">
        <v>-40.23</v>
      </c>
      <c r="G281" s="15">
        <f t="shared" si="14"/>
        <v>-189.42</v>
      </c>
      <c r="H281" s="15">
        <v>0</v>
      </c>
      <c r="I281" s="7">
        <f t="shared" si="13"/>
        <v>-189.42</v>
      </c>
    </row>
    <row r="282" spans="1:9" ht="15">
      <c r="A282" s="10" t="s">
        <v>34</v>
      </c>
      <c r="B282" s="18">
        <v>-42.19</v>
      </c>
      <c r="C282" s="18">
        <v>0</v>
      </c>
      <c r="D282" s="18">
        <v>0</v>
      </c>
      <c r="E282" s="18">
        <v>0</v>
      </c>
      <c r="F282" s="18">
        <v>0</v>
      </c>
      <c r="G282" s="15">
        <f t="shared" si="14"/>
        <v>-42.19</v>
      </c>
      <c r="H282" s="15">
        <v>42.19</v>
      </c>
      <c r="I282" s="7">
        <f t="shared" si="13"/>
        <v>0</v>
      </c>
    </row>
    <row r="283" spans="1:9" ht="15">
      <c r="A283" s="10">
        <v>443</v>
      </c>
      <c r="B283" s="18">
        <v>-25.7</v>
      </c>
      <c r="C283" s="18">
        <v>-34.65</v>
      </c>
      <c r="D283" s="18">
        <v>0</v>
      </c>
      <c r="E283" s="18">
        <v>-231.93</v>
      </c>
      <c r="F283" s="18">
        <v>-1630.83</v>
      </c>
      <c r="G283" s="15">
        <f t="shared" si="14"/>
        <v>-1923.11</v>
      </c>
      <c r="H283" s="15">
        <v>0</v>
      </c>
      <c r="I283" s="7">
        <f t="shared" si="13"/>
        <v>-1923.11</v>
      </c>
    </row>
    <row r="284" spans="1:9" ht="15">
      <c r="A284" s="10">
        <v>444</v>
      </c>
      <c r="B284" s="18">
        <v>-969.36</v>
      </c>
      <c r="C284" s="18">
        <v>0</v>
      </c>
      <c r="D284" s="18">
        <v>0</v>
      </c>
      <c r="E284" s="18">
        <v>0</v>
      </c>
      <c r="F284" s="18">
        <v>0</v>
      </c>
      <c r="G284" s="15">
        <f t="shared" si="14"/>
        <v>-969.36</v>
      </c>
      <c r="H284" s="15">
        <v>1000</v>
      </c>
      <c r="I284" s="7">
        <f t="shared" si="13"/>
        <v>30.639999999999986</v>
      </c>
    </row>
    <row r="285" spans="1:9" ht="15">
      <c r="A285" s="10">
        <v>445</v>
      </c>
      <c r="B285" s="18">
        <v>207.53</v>
      </c>
      <c r="C285" s="18">
        <v>0</v>
      </c>
      <c r="D285" s="18">
        <v>0</v>
      </c>
      <c r="E285" s="18">
        <v>0</v>
      </c>
      <c r="F285" s="18">
        <v>0</v>
      </c>
      <c r="G285" s="15">
        <f t="shared" si="14"/>
        <v>207.53</v>
      </c>
      <c r="H285" s="15">
        <v>1000</v>
      </c>
      <c r="I285" s="7">
        <f t="shared" si="13"/>
        <v>1207.53</v>
      </c>
    </row>
    <row r="286" spans="1:9" ht="15">
      <c r="A286" s="10">
        <v>446</v>
      </c>
      <c r="B286" s="18">
        <v>276.26</v>
      </c>
      <c r="C286" s="18">
        <v>-309.03</v>
      </c>
      <c r="D286" s="18">
        <v>-98.91</v>
      </c>
      <c r="E286" s="18">
        <v>-814.2</v>
      </c>
      <c r="F286" s="18">
        <v>-2984.79</v>
      </c>
      <c r="G286" s="15">
        <f t="shared" si="14"/>
        <v>-3930.67</v>
      </c>
      <c r="H286" s="15">
        <v>4000</v>
      </c>
      <c r="I286" s="7">
        <f t="shared" si="13"/>
        <v>69.32999999999993</v>
      </c>
    </row>
    <row r="287" spans="1:9" ht="15">
      <c r="A287" s="10">
        <v>447</v>
      </c>
      <c r="B287" s="18">
        <v>-257.7</v>
      </c>
      <c r="C287" s="18">
        <v>0</v>
      </c>
      <c r="D287" s="18">
        <v>0</v>
      </c>
      <c r="E287" s="18">
        <v>0</v>
      </c>
      <c r="F287" s="18">
        <v>0</v>
      </c>
      <c r="G287" s="15">
        <f t="shared" si="14"/>
        <v>-257.7</v>
      </c>
      <c r="H287" s="15">
        <v>260</v>
      </c>
      <c r="I287" s="7">
        <f t="shared" si="13"/>
        <v>2.3000000000000114</v>
      </c>
    </row>
    <row r="288" spans="1:9" ht="15">
      <c r="A288" s="10">
        <v>448</v>
      </c>
      <c r="B288" s="18">
        <v>17.78</v>
      </c>
      <c r="C288" s="18">
        <v>0</v>
      </c>
      <c r="D288" s="18">
        <v>0</v>
      </c>
      <c r="E288" s="18">
        <v>0</v>
      </c>
      <c r="F288" s="18">
        <v>0</v>
      </c>
      <c r="G288" s="15">
        <f t="shared" si="14"/>
        <v>17.78</v>
      </c>
      <c r="H288" s="15">
        <v>0</v>
      </c>
      <c r="I288" s="7">
        <f t="shared" si="13"/>
        <v>17.78</v>
      </c>
    </row>
    <row r="289" spans="1:9" ht="15">
      <c r="A289" s="10">
        <v>449</v>
      </c>
      <c r="B289" s="18">
        <v>-152.78</v>
      </c>
      <c r="C289" s="18">
        <v>-26.82</v>
      </c>
      <c r="D289" s="18">
        <v>0</v>
      </c>
      <c r="E289" s="18">
        <v>-13.41</v>
      </c>
      <c r="F289" s="18">
        <v>0</v>
      </c>
      <c r="G289" s="15">
        <f t="shared" si="14"/>
        <v>-193.01</v>
      </c>
      <c r="H289" s="15">
        <v>0</v>
      </c>
      <c r="I289" s="7">
        <f t="shared" si="13"/>
        <v>-193.01</v>
      </c>
    </row>
    <row r="290" spans="1:9" ht="15">
      <c r="A290" s="10">
        <v>451</v>
      </c>
      <c r="B290" s="18">
        <v>-4.47</v>
      </c>
      <c r="C290" s="18">
        <v>0</v>
      </c>
      <c r="D290" s="18">
        <v>0</v>
      </c>
      <c r="E290" s="18">
        <v>0</v>
      </c>
      <c r="F290" s="18">
        <v>0</v>
      </c>
      <c r="G290" s="15">
        <f t="shared" si="14"/>
        <v>-4.47</v>
      </c>
      <c r="H290" s="15">
        <v>0</v>
      </c>
      <c r="I290" s="7">
        <f t="shared" si="13"/>
        <v>-4.47</v>
      </c>
    </row>
    <row r="291" spans="1:3" ht="12.75">
      <c r="A291" s="3"/>
      <c r="B291" s="4"/>
      <c r="C291" s="5"/>
    </row>
    <row r="292" spans="1:3" ht="12.75">
      <c r="A292" s="17"/>
      <c r="B292" s="17"/>
      <c r="C292" s="17"/>
    </row>
    <row r="293" spans="1:3" ht="12.75">
      <c r="A293" s="3"/>
      <c r="B293" s="4"/>
      <c r="C293" s="5"/>
    </row>
    <row r="294" spans="1:3" ht="12.75">
      <c r="A294" s="3"/>
      <c r="B294" s="4"/>
      <c r="C294" s="5"/>
    </row>
    <row r="295" spans="1:3" ht="12.75">
      <c r="A295" s="3"/>
      <c r="B295" s="4"/>
      <c r="C295" s="5"/>
    </row>
    <row r="296" spans="1:3" ht="12.75">
      <c r="A296" s="3"/>
      <c r="B296" s="4"/>
      <c r="C296" s="5"/>
    </row>
    <row r="297" spans="1:3" ht="12.75">
      <c r="A297" s="6"/>
      <c r="B297" s="4"/>
      <c r="C297" s="5"/>
    </row>
  </sheetData>
  <sheetProtection/>
  <autoFilter ref="A1:I290"/>
  <mergeCells count="1">
    <mergeCell ref="A292:C292"/>
  </mergeCells>
  <printOptions horizontalCentered="1"/>
  <pageMargins left="0" right="0" top="0" bottom="0" header="0.5905511811023623" footer="0.5905511811023623"/>
  <pageSetup fitToHeight="0" horizontalDpi="600" verticalDpi="600" orientation="landscape" paperSize="9" scale="63" r:id="rId1"/>
  <headerFooter alignWithMargins="0">
    <oddFooter>&amp;L&amp;"Verdana"&amp;8 01.02.2017 0:57:12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2020-04-08T21:21:57Z</cp:lastPrinted>
  <dcterms:created xsi:type="dcterms:W3CDTF">2020-05-01T19:42:06Z</dcterms:created>
  <dcterms:modified xsi:type="dcterms:W3CDTF">2020-05-01T20:32:30Z</dcterms:modified>
  <cp:category/>
  <cp:version/>
  <cp:contentType/>
  <cp:contentStatus/>
</cp:coreProperties>
</file>